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7755" tabRatio="846"/>
  </bookViews>
  <sheets>
    <sheet name="ХЭ" sheetId="1" r:id="rId1"/>
  </sheets>
  <definedNames>
    <definedName name="_xlnm.Print_Area" localSheetId="0">ХЭ!$A$1:$F$103</definedName>
  </definedNames>
  <calcPr calcId="152511"/>
</workbook>
</file>

<file path=xl/calcChain.xml><?xml version="1.0" encoding="utf-8"?>
<calcChain xmlns="http://schemas.openxmlformats.org/spreadsheetml/2006/main">
  <c r="D68" i="1" l="1"/>
  <c r="D94" i="1" l="1"/>
  <c r="D49" i="1"/>
  <c r="D33" i="1"/>
  <c r="D31" i="1" s="1"/>
  <c r="D28" i="1" s="1"/>
  <c r="D20" i="1" s="1"/>
  <c r="D21" i="1"/>
  <c r="D19" i="1" l="1"/>
</calcChain>
</file>

<file path=xl/sharedStrings.xml><?xml version="1.0" encoding="utf-8"?>
<sst xmlns="http://schemas.openxmlformats.org/spreadsheetml/2006/main" count="281" uniqueCount="179">
  <si>
    <t>Приложение 2</t>
  </si>
  <si>
    <t>к приказу Федеральной службы по тарифам</t>
  </si>
  <si>
    <t>от 24 октября 2014 г. № 1831-э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</si>
  <si>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</si>
  <si>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</si>
  <si>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организациями, регулирование деятельности которых осуществляется</t>
  </si>
  <si>
    <t>методом долгосрочной индексации необходимой валовой выручки</t>
  </si>
  <si>
    <t>Наименование организации: филиал ПАО "МРСК Сибири"  - "Хакасэнерго"</t>
  </si>
  <si>
    <t>ИНН:</t>
  </si>
  <si>
    <t>2460069527</t>
  </si>
  <si>
    <t>КПП:</t>
  </si>
  <si>
    <t>246001001</t>
  </si>
  <si>
    <t>Долгосрочный период регулирования: 2017 - 2021 гг.</t>
  </si>
  <si>
    <t>№ п/п</t>
  </si>
  <si>
    <t>Показатель</t>
  </si>
  <si>
    <t>Ед. изм.</t>
  </si>
  <si>
    <t>Год 2020</t>
  </si>
  <si>
    <t>Примечание ***</t>
  </si>
  <si>
    <t>план *</t>
  </si>
  <si>
    <t>факт **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</si>
  <si>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</si>
  <si>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</si>
  <si>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</si>
  <si>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</si>
  <si>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</si>
  <si>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</si>
  <si>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</si>
  <si>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Подконтрольные расходы, всего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</si>
  <si>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</si>
  <si>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</si>
  <si>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</si>
  <si>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</si>
  <si>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</si>
  <si>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на ремонт</t>
  </si>
  <si>
    <t xml:space="preserve">нет данных 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</si>
  <si>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</si>
  <si>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</si>
  <si>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</si>
  <si>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в том числе на ремонт</t>
  </si>
  <si>
    <t>1.1.2</t>
  </si>
  <si>
    <t>Фонд оплаты труда</t>
  </si>
  <si>
    <t>1.1.2.1</t>
  </si>
  <si>
    <t>1.1.3</t>
  </si>
  <si>
    <t>Прочие подконтрольные расходы (с расшифровкой)</t>
  </si>
  <si>
    <t>1.1.3.1.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</si>
  <si>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</si>
  <si>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</si>
  <si>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</si>
  <si>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1.1.3.3.</t>
  </si>
  <si>
    <t>в том числе прочие расходы (с расшифровкой)****</t>
  </si>
  <si>
    <t>1.1.3.3.1.</t>
  </si>
  <si>
    <t>Ремонт основных фондов</t>
  </si>
  <si>
    <t>1.1.3.3.2.</t>
  </si>
  <si>
    <t>Оплата работ и услуг сторонних организаций, в т.ч.:</t>
  </si>
  <si>
    <t>1.1.3.3.2.1</t>
  </si>
  <si>
    <t>услуги связи</t>
  </si>
  <si>
    <t>1.1.3.3.2.2</t>
  </si>
  <si>
    <t>расходы на услуги вневедомственной охраны и коммунального хозяйства</t>
  </si>
  <si>
    <t>1.1.3.3.2.3</t>
  </si>
  <si>
    <t>расходы на юридические и информационные услуги</t>
  </si>
  <si>
    <t>1.1.3.3.2.4</t>
  </si>
  <si>
    <t>расходы на аудиторские и консультационные услуги</t>
  </si>
  <si>
    <t>1.1.3.3.2.5</t>
  </si>
  <si>
    <t>транспортные услуги</t>
  </si>
  <si>
    <t>1.1.3.3.2.6</t>
  </si>
  <si>
    <t>прочие услуги сторонних организаций</t>
  </si>
  <si>
    <t>1.1.3.3.3</t>
  </si>
  <si>
    <t>Расходы на командировки и представительские</t>
  </si>
  <si>
    <t>1.1.3.3.4</t>
  </si>
  <si>
    <t>Расходы на подготовку кадров</t>
  </si>
  <si>
    <t>1.1.3.3.5</t>
  </si>
  <si>
    <t>Расходы на обеспечение нормальных условий труда и мер по технике безопасности</t>
  </si>
  <si>
    <t>1.1.3.3.6</t>
  </si>
  <si>
    <t>Расходы на страхование</t>
  </si>
  <si>
    <t>1.1.3.3.7</t>
  </si>
  <si>
    <t>Другие прочие расходы</t>
  </si>
  <si>
    <t>1.1.3.3.8</t>
  </si>
  <si>
    <t>Электроэнергия на хоз. нужды</t>
  </si>
  <si>
    <t>1.1.3.3.9</t>
  </si>
  <si>
    <t>Теплоэнергия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</si>
  <si>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</si>
  <si>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</si>
  <si>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</si>
  <si>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</si>
  <si>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1.2</t>
  </si>
  <si>
    <t>Неподконтрольные расходы, включенные в НВВ, всего</t>
  </si>
  <si>
    <t>1.2.1</t>
  </si>
  <si>
    <t>Оплата услуг ПАО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</si>
  <si>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</si>
  <si>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</si>
  <si>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</si>
  <si>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</si>
  <si>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</si>
  <si>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отчисления на социальные нужды</t>
  </si>
  <si>
    <t>1.2.5</t>
  </si>
  <si>
    <t>расходы на возврат и обслуживание долгосрочных заемных средств, направляемых на финансирование капитальных вложений</t>
  </si>
  <si>
    <t>1.2.6</t>
  </si>
  <si>
    <t>амортизация</t>
  </si>
  <si>
    <t>1.2.7</t>
  </si>
  <si>
    <t>прибыль на капитальные вложения</t>
  </si>
  <si>
    <t>1.2.8</t>
  </si>
  <si>
    <t>налог на прибыль</t>
  </si>
  <si>
    <t>1.2.9</t>
  </si>
  <si>
    <t>прочие налоги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</si>
  <si>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</si>
  <si>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</si>
  <si>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</si>
  <si>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Справочно: "Количество льготных технологических присоединений"</t>
  </si>
  <si>
    <t>ед.</t>
  </si>
  <si>
    <t>1.2.11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</si>
  <si>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</t>
  </si>
  <si>
    <t>1.2.12</t>
  </si>
  <si>
    <t>1.2.13</t>
  </si>
  <si>
    <t>1.2.14</t>
  </si>
  <si>
    <t>1.3</t>
  </si>
  <si>
    <t>недополученный по независящим причинам доход (+)/избыток средств, полученный в предыдущем периоде регулирования (-)</t>
  </si>
  <si>
    <t>II</t>
  </si>
  <si>
    <t xml:space="preserve">Справочно: расходы на ремонт, всего 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</si>
  <si>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</si>
  <si>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</si>
  <si>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</si>
  <si>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</si>
  <si>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</si>
  <si>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руб./МВт∙ч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</si>
  <si>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</si>
  <si>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</si>
  <si>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</si>
  <si>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</si>
  <si>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</si>
  <si>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</si>
  <si>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</si>
  <si>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2.1.</t>
  </si>
  <si>
    <t>ВН</t>
  </si>
  <si>
    <t>2.2.</t>
  </si>
  <si>
    <t>СН1</t>
  </si>
  <si>
    <t>2.3.</t>
  </si>
  <si>
    <t>СН2</t>
  </si>
  <si>
    <t>2.4.</t>
  </si>
  <si>
    <t>НН</t>
  </si>
  <si>
    <t>3</t>
  </si>
  <si>
    <t>Количество условных единиц по линиям электропередач, всего</t>
  </si>
  <si>
    <t>у.е.</t>
  </si>
  <si>
    <t>Всего: 41 117,73
ВН 6 447,11
СН1 6 562,74 
СН2 20 143,30
НН 7 964,58</t>
  </si>
  <si>
    <t>3.1.</t>
  </si>
  <si>
    <t>3.2.</t>
  </si>
  <si>
    <t>3.3.</t>
  </si>
  <si>
    <t>3.4.</t>
  </si>
  <si>
    <t>4</t>
  </si>
  <si>
    <t>Количество условных единиц по подстанциям, всего</t>
  </si>
  <si>
    <t>4.1.</t>
  </si>
  <si>
    <t>4.2.</t>
  </si>
  <si>
    <t>4.3.</t>
  </si>
  <si>
    <t>4.4.</t>
  </si>
  <si>
    <t>5</t>
  </si>
  <si>
    <t>Длина линий электропередач, всего</t>
  </si>
  <si>
    <t>км</t>
  </si>
  <si>
    <t>5.1.</t>
  </si>
  <si>
    <t>5.2.</t>
  </si>
  <si>
    <t>5.3.</t>
  </si>
  <si>
    <t>5.4.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</si>
  <si>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</si>
  <si>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</si>
  <si>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</si>
  <si>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</si>
  <si>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</si>
  <si>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</si>
  <si>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</si>
  <si>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</si>
  <si>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</si>
  <si>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t>не утверждался</t>
  </si>
  <si>
    <t>Примечание:</t>
  </si>
  <si>
    <t>_____*_В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</si>
  <si>
    <t>_____**_Информация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</si>
  <si>
    <t>_____***_При наличии отклонений фактических значений показателей от плановых значений в столбце &lt;Примечание&gt; указываются причины их возникновения. В отношении показателей, перечисленных в разделе I, II формы, причины возникновения отклонений фактических значений показателей от плановых указываются при наличии указанных отклонений в размере, превышающем 15 процентов.</t>
  </si>
  <si>
    <t>_____****_В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</si>
  <si>
    <t>_____*****_В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</si>
  <si>
    <t>Резерв по сомнительным долгам</t>
  </si>
  <si>
    <t>прочие неподконтрольные расходы , в том числе:</t>
  </si>
  <si>
    <t>1.2.12.1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</si>
</sst>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2" fillId="0" borderId="0"/>
    <xf numFmtId="0" fontId="5" fillId="0" borderId="0"/>
    <xf numFmtId="0" fontId="6" fillId="0" borderId="0"/>
    <xf numFmtId="0" fontId="7" fillId="0" borderId="7" applyBorder="0">
      <alignment horizontal="center" vertical="center" wrapText="1"/>
    </xf>
    <xf numFmtId="16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6" fillId="0" borderId="0"/>
  </cellStyleXfs>
  <cellXfs count="52">
    <xf numFmtId="0" fontId="0" fillId="0" borderId="0" xfId="0"/>
    <xf numFmtId="0" fontId="3" fillId="0" borderId="0" xfId="1" applyFont="1" applyFill="1"/>
    <xf numFmtId="49" fontId="3" fillId="0" borderId="1" xfId="2" applyNumberFormat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>
      <alignment horizontal="justify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2" xfId="5" applyNumberFormat="1" applyFont="1" applyFill="1" applyBorder="1" applyAlignment="1">
      <alignment horizontal="center" vertical="center"/>
    </xf>
    <xf numFmtId="0" fontId="3" fillId="0" borderId="0" xfId="1" applyFont="1" applyFill="1" applyBorder="1"/>
    <xf numFmtId="0" fontId="3" fillId="0" borderId="2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4" fontId="3" fillId="0" borderId="2" xfId="1" applyNumberFormat="1" applyFont="1" applyFill="1" applyBorder="1" applyAlignment="1">
      <alignment horizontal="center" vertical="center"/>
    </xf>
    <xf numFmtId="0" fontId="3" fillId="0" borderId="0" xfId="6" applyFont="1" applyFill="1" applyAlignment="1">
      <alignment wrapText="1"/>
    </xf>
    <xf numFmtId="0" fontId="3" fillId="0" borderId="0" xfId="1" applyFont="1" applyFill="1" applyAlignment="1">
      <alignment wrapText="1"/>
    </xf>
    <xf numFmtId="0" fontId="8" fillId="0" borderId="0" xfId="1" applyFont="1" applyFill="1"/>
    <xf numFmtId="0" fontId="3" fillId="0" borderId="2" xfId="3" applyFont="1" applyFill="1" applyBorder="1" applyAlignment="1" applyProtection="1">
      <alignment horizontal="left" vertical="center" wrapText="1" indent="2"/>
    </xf>
    <xf numFmtId="0" fontId="3" fillId="0" borderId="2" xfId="3" applyFont="1" applyFill="1" applyBorder="1" applyAlignment="1" applyProtection="1">
      <alignment horizontal="left" vertical="center" wrapText="1" indent="4"/>
    </xf>
    <xf numFmtId="3" fontId="3" fillId="0" borderId="2" xfId="3" applyNumberFormat="1" applyFont="1" applyFill="1" applyBorder="1" applyAlignment="1" applyProtection="1">
      <alignment horizontal="left" vertical="center" wrapText="1" indent="4"/>
    </xf>
    <xf numFmtId="0" fontId="3" fillId="0" borderId="3" xfId="3" applyFont="1" applyFill="1" applyBorder="1" applyAlignment="1" applyProtection="1">
      <alignment horizontal="left" vertical="top" wrapText="1" indent="2"/>
    </xf>
    <xf numFmtId="0" fontId="3" fillId="0" borderId="2" xfId="4" applyFont="1" applyFill="1" applyBorder="1" applyAlignment="1" applyProtection="1">
      <alignment horizontal="left" vertical="center" wrapText="1" indent="2"/>
    </xf>
    <xf numFmtId="4" fontId="3" fillId="0" borderId="2" xfId="5" applyNumberFormat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Alignment="1">
      <alignment horizontal="left"/>
    </xf>
    <xf numFmtId="49" fontId="3" fillId="0" borderId="2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wrapText="1"/>
    </xf>
    <xf numFmtId="0" fontId="3" fillId="0" borderId="0" xfId="1" applyFont="1" applyFill="1" applyBorder="1" applyAlignment="1"/>
    <xf numFmtId="49" fontId="3" fillId="0" borderId="0" xfId="1" applyNumberFormat="1" applyFont="1" applyFill="1" applyBorder="1" applyAlignment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>
      <alignment horizontal="left" vertical="center" wrapText="1" indent="2"/>
    </xf>
    <xf numFmtId="0" fontId="3" fillId="0" borderId="2" xfId="1" applyFont="1" applyFill="1" applyBorder="1" applyAlignment="1">
      <alignment horizontal="left" vertical="top" wrapText="1" indent="2"/>
    </xf>
    <xf numFmtId="3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 indent="3"/>
    </xf>
    <xf numFmtId="9" fontId="3" fillId="0" borderId="3" xfId="1" applyNumberFormat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wrapText="1"/>
    </xf>
    <xf numFmtId="3" fontId="3" fillId="0" borderId="8" xfId="1" applyNumberFormat="1" applyFont="1" applyFill="1" applyBorder="1" applyAlignment="1">
      <alignment horizontal="center" vertical="center"/>
    </xf>
    <xf numFmtId="3" fontId="3" fillId="0" borderId="6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left" wrapText="1"/>
    </xf>
    <xf numFmtId="0" fontId="4" fillId="0" borderId="0" xfId="1" applyFont="1" applyFill="1" applyAlignment="1">
      <alignment horizontal="center"/>
    </xf>
    <xf numFmtId="0" fontId="3" fillId="0" borderId="4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3" fillId="0" borderId="6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0" fontId="3" fillId="0" borderId="0" xfId="6" applyFont="1" applyFill="1" applyAlignment="1">
      <alignment horizontal="left" wrapText="1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</cellXfs>
  <cellStyles count="11">
    <cellStyle name="ЗаголовокСтолбца" xfId="4"/>
    <cellStyle name="Обычный" xfId="0" builtinId="0"/>
    <cellStyle name="Обычный 10" xfId="9"/>
    <cellStyle name="Обычный 10 2 3" xfId="1"/>
    <cellStyle name="Обычный 11 2" xfId="10"/>
    <cellStyle name="Обычный 12 6" xfId="2"/>
    <cellStyle name="Обычный 2 2 2" xfId="3"/>
    <cellStyle name="Обычный_Лист1" xfId="6"/>
    <cellStyle name="Процентный 10" xfId="7"/>
    <cellStyle name="Финансовый 10" xfId="8"/>
    <cellStyle name="Финансовый 13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03"/>
  <sheetViews>
    <sheetView tabSelected="1" zoomScale="80" zoomScaleNormal="80" zoomScaleSheetLayoutView="81" workbookViewId="0">
      <selection activeCell="B13" sqref="B13"/>
    </sheetView>
  </sheetViews>
  <sheetFormatPr defaultRowHeight="15.75" x14ac:dyDescent="0.25"/>
  <cols>
    <col min="1" max="1" width="12" style="1" customWidth="1"/>
    <col min="2" max="2" width="57.42578125" style="1" customWidth="1"/>
    <col min="3" max="3" width="13.7109375" style="1" customWidth="1"/>
    <col min="4" max="4" width="17.85546875" style="1" customWidth="1"/>
    <col min="5" max="5" width="17.5703125" style="1" customWidth="1"/>
    <col min="6" max="6" width="52" style="1" customWidth="1"/>
    <col min="7" max="247" width="9.140625" style="1"/>
    <col min="248" max="248" width="16" style="1" customWidth="1"/>
    <col min="249" max="249" width="79.85546875" style="1" customWidth="1"/>
    <col min="250" max="250" width="14.85546875" style="1" customWidth="1"/>
    <col min="251" max="251" width="17" style="1" customWidth="1"/>
    <col min="252" max="252" width="17.85546875" style="1" customWidth="1"/>
    <col min="253" max="253" width="42.140625" style="1" customWidth="1"/>
    <col min="254" max="254" width="14.85546875" style="1" customWidth="1"/>
    <col min="255" max="255" width="15" style="1" bestFit="1" customWidth="1"/>
    <col min="256" max="503" width="9.140625" style="1"/>
    <col min="504" max="504" width="16" style="1" customWidth="1"/>
    <col min="505" max="505" width="79.85546875" style="1" customWidth="1"/>
    <col min="506" max="506" width="14.85546875" style="1" customWidth="1"/>
    <col min="507" max="507" width="17" style="1" customWidth="1"/>
    <col min="508" max="508" width="17.85546875" style="1" customWidth="1"/>
    <col min="509" max="509" width="42.140625" style="1" customWidth="1"/>
    <col min="510" max="510" width="14.85546875" style="1" customWidth="1"/>
    <col min="511" max="511" width="15" style="1" bestFit="1" customWidth="1"/>
    <col min="512" max="759" width="9.140625" style="1"/>
    <col min="760" max="760" width="16" style="1" customWidth="1"/>
    <col min="761" max="761" width="79.85546875" style="1" customWidth="1"/>
    <col min="762" max="762" width="14.85546875" style="1" customWidth="1"/>
    <col min="763" max="763" width="17" style="1" customWidth="1"/>
    <col min="764" max="764" width="17.85546875" style="1" customWidth="1"/>
    <col min="765" max="765" width="42.140625" style="1" customWidth="1"/>
    <col min="766" max="766" width="14.85546875" style="1" customWidth="1"/>
    <col min="767" max="767" width="15" style="1" bestFit="1" customWidth="1"/>
    <col min="768" max="1015" width="9.140625" style="1"/>
    <col min="1016" max="1016" width="16" style="1" customWidth="1"/>
    <col min="1017" max="1017" width="79.85546875" style="1" customWidth="1"/>
    <col min="1018" max="1018" width="14.85546875" style="1" customWidth="1"/>
    <col min="1019" max="1019" width="17" style="1" customWidth="1"/>
    <col min="1020" max="1020" width="17.85546875" style="1" customWidth="1"/>
    <col min="1021" max="1021" width="42.140625" style="1" customWidth="1"/>
    <col min="1022" max="1022" width="14.85546875" style="1" customWidth="1"/>
    <col min="1023" max="1023" width="15" style="1" bestFit="1" customWidth="1"/>
    <col min="1024" max="1271" width="9.140625" style="1"/>
    <col min="1272" max="1272" width="16" style="1" customWidth="1"/>
    <col min="1273" max="1273" width="79.85546875" style="1" customWidth="1"/>
    <col min="1274" max="1274" width="14.85546875" style="1" customWidth="1"/>
    <col min="1275" max="1275" width="17" style="1" customWidth="1"/>
    <col min="1276" max="1276" width="17.85546875" style="1" customWidth="1"/>
    <col min="1277" max="1277" width="42.140625" style="1" customWidth="1"/>
    <col min="1278" max="1278" width="14.85546875" style="1" customWidth="1"/>
    <col min="1279" max="1279" width="15" style="1" bestFit="1" customWidth="1"/>
    <col min="1280" max="1527" width="9.140625" style="1"/>
    <col min="1528" max="1528" width="16" style="1" customWidth="1"/>
    <col min="1529" max="1529" width="79.85546875" style="1" customWidth="1"/>
    <col min="1530" max="1530" width="14.85546875" style="1" customWidth="1"/>
    <col min="1531" max="1531" width="17" style="1" customWidth="1"/>
    <col min="1532" max="1532" width="17.85546875" style="1" customWidth="1"/>
    <col min="1533" max="1533" width="42.140625" style="1" customWidth="1"/>
    <col min="1534" max="1534" width="14.85546875" style="1" customWidth="1"/>
    <col min="1535" max="1535" width="15" style="1" bestFit="1" customWidth="1"/>
    <col min="1536" max="1783" width="9.140625" style="1"/>
    <col min="1784" max="1784" width="16" style="1" customWidth="1"/>
    <col min="1785" max="1785" width="79.85546875" style="1" customWidth="1"/>
    <col min="1786" max="1786" width="14.85546875" style="1" customWidth="1"/>
    <col min="1787" max="1787" width="17" style="1" customWidth="1"/>
    <col min="1788" max="1788" width="17.85546875" style="1" customWidth="1"/>
    <col min="1789" max="1789" width="42.140625" style="1" customWidth="1"/>
    <col min="1790" max="1790" width="14.85546875" style="1" customWidth="1"/>
    <col min="1791" max="1791" width="15" style="1" bestFit="1" customWidth="1"/>
    <col min="1792" max="2039" width="9.140625" style="1"/>
    <col min="2040" max="2040" width="16" style="1" customWidth="1"/>
    <col min="2041" max="2041" width="79.85546875" style="1" customWidth="1"/>
    <col min="2042" max="2042" width="14.85546875" style="1" customWidth="1"/>
    <col min="2043" max="2043" width="17" style="1" customWidth="1"/>
    <col min="2044" max="2044" width="17.85546875" style="1" customWidth="1"/>
    <col min="2045" max="2045" width="42.140625" style="1" customWidth="1"/>
    <col min="2046" max="2046" width="14.85546875" style="1" customWidth="1"/>
    <col min="2047" max="2047" width="15" style="1" bestFit="1" customWidth="1"/>
    <col min="2048" max="2295" width="9.140625" style="1"/>
    <col min="2296" max="2296" width="16" style="1" customWidth="1"/>
    <col min="2297" max="2297" width="79.85546875" style="1" customWidth="1"/>
    <col min="2298" max="2298" width="14.85546875" style="1" customWidth="1"/>
    <col min="2299" max="2299" width="17" style="1" customWidth="1"/>
    <col min="2300" max="2300" width="17.85546875" style="1" customWidth="1"/>
    <col min="2301" max="2301" width="42.140625" style="1" customWidth="1"/>
    <col min="2302" max="2302" width="14.85546875" style="1" customWidth="1"/>
    <col min="2303" max="2303" width="15" style="1" bestFit="1" customWidth="1"/>
    <col min="2304" max="2551" width="9.140625" style="1"/>
    <col min="2552" max="2552" width="16" style="1" customWidth="1"/>
    <col min="2553" max="2553" width="79.85546875" style="1" customWidth="1"/>
    <col min="2554" max="2554" width="14.85546875" style="1" customWidth="1"/>
    <col min="2555" max="2555" width="17" style="1" customWidth="1"/>
    <col min="2556" max="2556" width="17.85546875" style="1" customWidth="1"/>
    <col min="2557" max="2557" width="42.140625" style="1" customWidth="1"/>
    <col min="2558" max="2558" width="14.85546875" style="1" customWidth="1"/>
    <col min="2559" max="2559" width="15" style="1" bestFit="1" customWidth="1"/>
    <col min="2560" max="2807" width="9.140625" style="1"/>
    <col min="2808" max="2808" width="16" style="1" customWidth="1"/>
    <col min="2809" max="2809" width="79.85546875" style="1" customWidth="1"/>
    <col min="2810" max="2810" width="14.85546875" style="1" customWidth="1"/>
    <col min="2811" max="2811" width="17" style="1" customWidth="1"/>
    <col min="2812" max="2812" width="17.85546875" style="1" customWidth="1"/>
    <col min="2813" max="2813" width="42.140625" style="1" customWidth="1"/>
    <col min="2814" max="2814" width="14.85546875" style="1" customWidth="1"/>
    <col min="2815" max="2815" width="15" style="1" bestFit="1" customWidth="1"/>
    <col min="2816" max="3063" width="9.140625" style="1"/>
    <col min="3064" max="3064" width="16" style="1" customWidth="1"/>
    <col min="3065" max="3065" width="79.85546875" style="1" customWidth="1"/>
    <col min="3066" max="3066" width="14.85546875" style="1" customWidth="1"/>
    <col min="3067" max="3067" width="17" style="1" customWidth="1"/>
    <col min="3068" max="3068" width="17.85546875" style="1" customWidth="1"/>
    <col min="3069" max="3069" width="42.140625" style="1" customWidth="1"/>
    <col min="3070" max="3070" width="14.85546875" style="1" customWidth="1"/>
    <col min="3071" max="3071" width="15" style="1" bestFit="1" customWidth="1"/>
    <col min="3072" max="3319" width="9.140625" style="1"/>
    <col min="3320" max="3320" width="16" style="1" customWidth="1"/>
    <col min="3321" max="3321" width="79.85546875" style="1" customWidth="1"/>
    <col min="3322" max="3322" width="14.85546875" style="1" customWidth="1"/>
    <col min="3323" max="3323" width="17" style="1" customWidth="1"/>
    <col min="3324" max="3324" width="17.85546875" style="1" customWidth="1"/>
    <col min="3325" max="3325" width="42.140625" style="1" customWidth="1"/>
    <col min="3326" max="3326" width="14.85546875" style="1" customWidth="1"/>
    <col min="3327" max="3327" width="15" style="1" bestFit="1" customWidth="1"/>
    <col min="3328" max="3575" width="9.140625" style="1"/>
    <col min="3576" max="3576" width="16" style="1" customWidth="1"/>
    <col min="3577" max="3577" width="79.85546875" style="1" customWidth="1"/>
    <col min="3578" max="3578" width="14.85546875" style="1" customWidth="1"/>
    <col min="3579" max="3579" width="17" style="1" customWidth="1"/>
    <col min="3580" max="3580" width="17.85546875" style="1" customWidth="1"/>
    <col min="3581" max="3581" width="42.140625" style="1" customWidth="1"/>
    <col min="3582" max="3582" width="14.85546875" style="1" customWidth="1"/>
    <col min="3583" max="3583" width="15" style="1" bestFit="1" customWidth="1"/>
    <col min="3584" max="3831" width="9.140625" style="1"/>
    <col min="3832" max="3832" width="16" style="1" customWidth="1"/>
    <col min="3833" max="3833" width="79.85546875" style="1" customWidth="1"/>
    <col min="3834" max="3834" width="14.85546875" style="1" customWidth="1"/>
    <col min="3835" max="3835" width="17" style="1" customWidth="1"/>
    <col min="3836" max="3836" width="17.85546875" style="1" customWidth="1"/>
    <col min="3837" max="3837" width="42.140625" style="1" customWidth="1"/>
    <col min="3838" max="3838" width="14.85546875" style="1" customWidth="1"/>
    <col min="3839" max="3839" width="15" style="1" bestFit="1" customWidth="1"/>
    <col min="3840" max="4087" width="9.140625" style="1"/>
    <col min="4088" max="4088" width="16" style="1" customWidth="1"/>
    <col min="4089" max="4089" width="79.85546875" style="1" customWidth="1"/>
    <col min="4090" max="4090" width="14.85546875" style="1" customWidth="1"/>
    <col min="4091" max="4091" width="17" style="1" customWidth="1"/>
    <col min="4092" max="4092" width="17.85546875" style="1" customWidth="1"/>
    <col min="4093" max="4093" width="42.140625" style="1" customWidth="1"/>
    <col min="4094" max="4094" width="14.85546875" style="1" customWidth="1"/>
    <col min="4095" max="4095" width="15" style="1" bestFit="1" customWidth="1"/>
    <col min="4096" max="4343" width="9.140625" style="1"/>
    <col min="4344" max="4344" width="16" style="1" customWidth="1"/>
    <col min="4345" max="4345" width="79.85546875" style="1" customWidth="1"/>
    <col min="4346" max="4346" width="14.85546875" style="1" customWidth="1"/>
    <col min="4347" max="4347" width="17" style="1" customWidth="1"/>
    <col min="4348" max="4348" width="17.85546875" style="1" customWidth="1"/>
    <col min="4349" max="4349" width="42.140625" style="1" customWidth="1"/>
    <col min="4350" max="4350" width="14.85546875" style="1" customWidth="1"/>
    <col min="4351" max="4351" width="15" style="1" bestFit="1" customWidth="1"/>
    <col min="4352" max="4599" width="9.140625" style="1"/>
    <col min="4600" max="4600" width="16" style="1" customWidth="1"/>
    <col min="4601" max="4601" width="79.85546875" style="1" customWidth="1"/>
    <col min="4602" max="4602" width="14.85546875" style="1" customWidth="1"/>
    <col min="4603" max="4603" width="17" style="1" customWidth="1"/>
    <col min="4604" max="4604" width="17.85546875" style="1" customWidth="1"/>
    <col min="4605" max="4605" width="42.140625" style="1" customWidth="1"/>
    <col min="4606" max="4606" width="14.85546875" style="1" customWidth="1"/>
    <col min="4607" max="4607" width="15" style="1" bestFit="1" customWidth="1"/>
    <col min="4608" max="4855" width="9.140625" style="1"/>
    <col min="4856" max="4856" width="16" style="1" customWidth="1"/>
    <col min="4857" max="4857" width="79.85546875" style="1" customWidth="1"/>
    <col min="4858" max="4858" width="14.85546875" style="1" customWidth="1"/>
    <col min="4859" max="4859" width="17" style="1" customWidth="1"/>
    <col min="4860" max="4860" width="17.85546875" style="1" customWidth="1"/>
    <col min="4861" max="4861" width="42.140625" style="1" customWidth="1"/>
    <col min="4862" max="4862" width="14.85546875" style="1" customWidth="1"/>
    <col min="4863" max="4863" width="15" style="1" bestFit="1" customWidth="1"/>
    <col min="4864" max="5111" width="9.140625" style="1"/>
    <col min="5112" max="5112" width="16" style="1" customWidth="1"/>
    <col min="5113" max="5113" width="79.85546875" style="1" customWidth="1"/>
    <col min="5114" max="5114" width="14.85546875" style="1" customWidth="1"/>
    <col min="5115" max="5115" width="17" style="1" customWidth="1"/>
    <col min="5116" max="5116" width="17.85546875" style="1" customWidth="1"/>
    <col min="5117" max="5117" width="42.140625" style="1" customWidth="1"/>
    <col min="5118" max="5118" width="14.85546875" style="1" customWidth="1"/>
    <col min="5119" max="5119" width="15" style="1" bestFit="1" customWidth="1"/>
    <col min="5120" max="5367" width="9.140625" style="1"/>
    <col min="5368" max="5368" width="16" style="1" customWidth="1"/>
    <col min="5369" max="5369" width="79.85546875" style="1" customWidth="1"/>
    <col min="5370" max="5370" width="14.85546875" style="1" customWidth="1"/>
    <col min="5371" max="5371" width="17" style="1" customWidth="1"/>
    <col min="5372" max="5372" width="17.85546875" style="1" customWidth="1"/>
    <col min="5373" max="5373" width="42.140625" style="1" customWidth="1"/>
    <col min="5374" max="5374" width="14.85546875" style="1" customWidth="1"/>
    <col min="5375" max="5375" width="15" style="1" bestFit="1" customWidth="1"/>
    <col min="5376" max="5623" width="9.140625" style="1"/>
    <col min="5624" max="5624" width="16" style="1" customWidth="1"/>
    <col min="5625" max="5625" width="79.85546875" style="1" customWidth="1"/>
    <col min="5626" max="5626" width="14.85546875" style="1" customWidth="1"/>
    <col min="5627" max="5627" width="17" style="1" customWidth="1"/>
    <col min="5628" max="5628" width="17.85546875" style="1" customWidth="1"/>
    <col min="5629" max="5629" width="42.140625" style="1" customWidth="1"/>
    <col min="5630" max="5630" width="14.85546875" style="1" customWidth="1"/>
    <col min="5631" max="5631" width="15" style="1" bestFit="1" customWidth="1"/>
    <col min="5632" max="5879" width="9.140625" style="1"/>
    <col min="5880" max="5880" width="16" style="1" customWidth="1"/>
    <col min="5881" max="5881" width="79.85546875" style="1" customWidth="1"/>
    <col min="5882" max="5882" width="14.85546875" style="1" customWidth="1"/>
    <col min="5883" max="5883" width="17" style="1" customWidth="1"/>
    <col min="5884" max="5884" width="17.85546875" style="1" customWidth="1"/>
    <col min="5885" max="5885" width="42.140625" style="1" customWidth="1"/>
    <col min="5886" max="5886" width="14.85546875" style="1" customWidth="1"/>
    <col min="5887" max="5887" width="15" style="1" bestFit="1" customWidth="1"/>
    <col min="5888" max="6135" width="9.140625" style="1"/>
    <col min="6136" max="6136" width="16" style="1" customWidth="1"/>
    <col min="6137" max="6137" width="79.85546875" style="1" customWidth="1"/>
    <col min="6138" max="6138" width="14.85546875" style="1" customWidth="1"/>
    <col min="6139" max="6139" width="17" style="1" customWidth="1"/>
    <col min="6140" max="6140" width="17.85546875" style="1" customWidth="1"/>
    <col min="6141" max="6141" width="42.140625" style="1" customWidth="1"/>
    <col min="6142" max="6142" width="14.85546875" style="1" customWidth="1"/>
    <col min="6143" max="6143" width="15" style="1" bestFit="1" customWidth="1"/>
    <col min="6144" max="6391" width="9.140625" style="1"/>
    <col min="6392" max="6392" width="16" style="1" customWidth="1"/>
    <col min="6393" max="6393" width="79.85546875" style="1" customWidth="1"/>
    <col min="6394" max="6394" width="14.85546875" style="1" customWidth="1"/>
    <col min="6395" max="6395" width="17" style="1" customWidth="1"/>
    <col min="6396" max="6396" width="17.85546875" style="1" customWidth="1"/>
    <col min="6397" max="6397" width="42.140625" style="1" customWidth="1"/>
    <col min="6398" max="6398" width="14.85546875" style="1" customWidth="1"/>
    <col min="6399" max="6399" width="15" style="1" bestFit="1" customWidth="1"/>
    <col min="6400" max="6647" width="9.140625" style="1"/>
    <col min="6648" max="6648" width="16" style="1" customWidth="1"/>
    <col min="6649" max="6649" width="79.85546875" style="1" customWidth="1"/>
    <col min="6650" max="6650" width="14.85546875" style="1" customWidth="1"/>
    <col min="6651" max="6651" width="17" style="1" customWidth="1"/>
    <col min="6652" max="6652" width="17.85546875" style="1" customWidth="1"/>
    <col min="6653" max="6653" width="42.140625" style="1" customWidth="1"/>
    <col min="6654" max="6654" width="14.85546875" style="1" customWidth="1"/>
    <col min="6655" max="6655" width="15" style="1" bestFit="1" customWidth="1"/>
    <col min="6656" max="6903" width="9.140625" style="1"/>
    <col min="6904" max="6904" width="16" style="1" customWidth="1"/>
    <col min="6905" max="6905" width="79.85546875" style="1" customWidth="1"/>
    <col min="6906" max="6906" width="14.85546875" style="1" customWidth="1"/>
    <col min="6907" max="6907" width="17" style="1" customWidth="1"/>
    <col min="6908" max="6908" width="17.85546875" style="1" customWidth="1"/>
    <col min="6909" max="6909" width="42.140625" style="1" customWidth="1"/>
    <col min="6910" max="6910" width="14.85546875" style="1" customWidth="1"/>
    <col min="6911" max="6911" width="15" style="1" bestFit="1" customWidth="1"/>
    <col min="6912" max="7159" width="9.140625" style="1"/>
    <col min="7160" max="7160" width="16" style="1" customWidth="1"/>
    <col min="7161" max="7161" width="79.85546875" style="1" customWidth="1"/>
    <col min="7162" max="7162" width="14.85546875" style="1" customWidth="1"/>
    <col min="7163" max="7163" width="17" style="1" customWidth="1"/>
    <col min="7164" max="7164" width="17.85546875" style="1" customWidth="1"/>
    <col min="7165" max="7165" width="42.140625" style="1" customWidth="1"/>
    <col min="7166" max="7166" width="14.85546875" style="1" customWidth="1"/>
    <col min="7167" max="7167" width="15" style="1" bestFit="1" customWidth="1"/>
    <col min="7168" max="7415" width="9.140625" style="1"/>
    <col min="7416" max="7416" width="16" style="1" customWidth="1"/>
    <col min="7417" max="7417" width="79.85546875" style="1" customWidth="1"/>
    <col min="7418" max="7418" width="14.85546875" style="1" customWidth="1"/>
    <col min="7419" max="7419" width="17" style="1" customWidth="1"/>
    <col min="7420" max="7420" width="17.85546875" style="1" customWidth="1"/>
    <col min="7421" max="7421" width="42.140625" style="1" customWidth="1"/>
    <col min="7422" max="7422" width="14.85546875" style="1" customWidth="1"/>
    <col min="7423" max="7423" width="15" style="1" bestFit="1" customWidth="1"/>
    <col min="7424" max="7671" width="9.140625" style="1"/>
    <col min="7672" max="7672" width="16" style="1" customWidth="1"/>
    <col min="7673" max="7673" width="79.85546875" style="1" customWidth="1"/>
    <col min="7674" max="7674" width="14.85546875" style="1" customWidth="1"/>
    <col min="7675" max="7675" width="17" style="1" customWidth="1"/>
    <col min="7676" max="7676" width="17.85546875" style="1" customWidth="1"/>
    <col min="7677" max="7677" width="42.140625" style="1" customWidth="1"/>
    <col min="7678" max="7678" width="14.85546875" style="1" customWidth="1"/>
    <col min="7679" max="7679" width="15" style="1" bestFit="1" customWidth="1"/>
    <col min="7680" max="7927" width="9.140625" style="1"/>
    <col min="7928" max="7928" width="16" style="1" customWidth="1"/>
    <col min="7929" max="7929" width="79.85546875" style="1" customWidth="1"/>
    <col min="7930" max="7930" width="14.85546875" style="1" customWidth="1"/>
    <col min="7931" max="7931" width="17" style="1" customWidth="1"/>
    <col min="7932" max="7932" width="17.85546875" style="1" customWidth="1"/>
    <col min="7933" max="7933" width="42.140625" style="1" customWidth="1"/>
    <col min="7934" max="7934" width="14.85546875" style="1" customWidth="1"/>
    <col min="7935" max="7935" width="15" style="1" bestFit="1" customWidth="1"/>
    <col min="7936" max="8183" width="9.140625" style="1"/>
    <col min="8184" max="8184" width="16" style="1" customWidth="1"/>
    <col min="8185" max="8185" width="79.85546875" style="1" customWidth="1"/>
    <col min="8186" max="8186" width="14.85546875" style="1" customWidth="1"/>
    <col min="8187" max="8187" width="17" style="1" customWidth="1"/>
    <col min="8188" max="8188" width="17.85546875" style="1" customWidth="1"/>
    <col min="8189" max="8189" width="42.140625" style="1" customWidth="1"/>
    <col min="8190" max="8190" width="14.85546875" style="1" customWidth="1"/>
    <col min="8191" max="8191" width="15" style="1" bestFit="1" customWidth="1"/>
    <col min="8192" max="8439" width="9.140625" style="1"/>
    <col min="8440" max="8440" width="16" style="1" customWidth="1"/>
    <col min="8441" max="8441" width="79.85546875" style="1" customWidth="1"/>
    <col min="8442" max="8442" width="14.85546875" style="1" customWidth="1"/>
    <col min="8443" max="8443" width="17" style="1" customWidth="1"/>
    <col min="8444" max="8444" width="17.85546875" style="1" customWidth="1"/>
    <col min="8445" max="8445" width="42.140625" style="1" customWidth="1"/>
    <col min="8446" max="8446" width="14.85546875" style="1" customWidth="1"/>
    <col min="8447" max="8447" width="15" style="1" bestFit="1" customWidth="1"/>
    <col min="8448" max="8695" width="9.140625" style="1"/>
    <col min="8696" max="8696" width="16" style="1" customWidth="1"/>
    <col min="8697" max="8697" width="79.85546875" style="1" customWidth="1"/>
    <col min="8698" max="8698" width="14.85546875" style="1" customWidth="1"/>
    <col min="8699" max="8699" width="17" style="1" customWidth="1"/>
    <col min="8700" max="8700" width="17.85546875" style="1" customWidth="1"/>
    <col min="8701" max="8701" width="42.140625" style="1" customWidth="1"/>
    <col min="8702" max="8702" width="14.85546875" style="1" customWidth="1"/>
    <col min="8703" max="8703" width="15" style="1" bestFit="1" customWidth="1"/>
    <col min="8704" max="8951" width="9.140625" style="1"/>
    <col min="8952" max="8952" width="16" style="1" customWidth="1"/>
    <col min="8953" max="8953" width="79.85546875" style="1" customWidth="1"/>
    <col min="8954" max="8954" width="14.85546875" style="1" customWidth="1"/>
    <col min="8955" max="8955" width="17" style="1" customWidth="1"/>
    <col min="8956" max="8956" width="17.85546875" style="1" customWidth="1"/>
    <col min="8957" max="8957" width="42.140625" style="1" customWidth="1"/>
    <col min="8958" max="8958" width="14.85546875" style="1" customWidth="1"/>
    <col min="8959" max="8959" width="15" style="1" bestFit="1" customWidth="1"/>
    <col min="8960" max="9207" width="9.140625" style="1"/>
    <col min="9208" max="9208" width="16" style="1" customWidth="1"/>
    <col min="9209" max="9209" width="79.85546875" style="1" customWidth="1"/>
    <col min="9210" max="9210" width="14.85546875" style="1" customWidth="1"/>
    <col min="9211" max="9211" width="17" style="1" customWidth="1"/>
    <col min="9212" max="9212" width="17.85546875" style="1" customWidth="1"/>
    <col min="9213" max="9213" width="42.140625" style="1" customWidth="1"/>
    <col min="9214" max="9214" width="14.85546875" style="1" customWidth="1"/>
    <col min="9215" max="9215" width="15" style="1" bestFit="1" customWidth="1"/>
    <col min="9216" max="9463" width="9.140625" style="1"/>
    <col min="9464" max="9464" width="16" style="1" customWidth="1"/>
    <col min="9465" max="9465" width="79.85546875" style="1" customWidth="1"/>
    <col min="9466" max="9466" width="14.85546875" style="1" customWidth="1"/>
    <col min="9467" max="9467" width="17" style="1" customWidth="1"/>
    <col min="9468" max="9468" width="17.85546875" style="1" customWidth="1"/>
    <col min="9469" max="9469" width="42.140625" style="1" customWidth="1"/>
    <col min="9470" max="9470" width="14.85546875" style="1" customWidth="1"/>
    <col min="9471" max="9471" width="15" style="1" bestFit="1" customWidth="1"/>
    <col min="9472" max="9719" width="9.140625" style="1"/>
    <col min="9720" max="9720" width="16" style="1" customWidth="1"/>
    <col min="9721" max="9721" width="79.85546875" style="1" customWidth="1"/>
    <col min="9722" max="9722" width="14.85546875" style="1" customWidth="1"/>
    <col min="9723" max="9723" width="17" style="1" customWidth="1"/>
    <col min="9724" max="9724" width="17.85546875" style="1" customWidth="1"/>
    <col min="9725" max="9725" width="42.140625" style="1" customWidth="1"/>
    <col min="9726" max="9726" width="14.85546875" style="1" customWidth="1"/>
    <col min="9727" max="9727" width="15" style="1" bestFit="1" customWidth="1"/>
    <col min="9728" max="9975" width="9.140625" style="1"/>
    <col min="9976" max="9976" width="16" style="1" customWidth="1"/>
    <col min="9977" max="9977" width="79.85546875" style="1" customWidth="1"/>
    <col min="9978" max="9978" width="14.85546875" style="1" customWidth="1"/>
    <col min="9979" max="9979" width="17" style="1" customWidth="1"/>
    <col min="9980" max="9980" width="17.85546875" style="1" customWidth="1"/>
    <col min="9981" max="9981" width="42.140625" style="1" customWidth="1"/>
    <col min="9982" max="9982" width="14.85546875" style="1" customWidth="1"/>
    <col min="9983" max="9983" width="15" style="1" bestFit="1" customWidth="1"/>
    <col min="9984" max="10231" width="9.140625" style="1"/>
    <col min="10232" max="10232" width="16" style="1" customWidth="1"/>
    <col min="10233" max="10233" width="79.85546875" style="1" customWidth="1"/>
    <col min="10234" max="10234" width="14.85546875" style="1" customWidth="1"/>
    <col min="10235" max="10235" width="17" style="1" customWidth="1"/>
    <col min="10236" max="10236" width="17.85546875" style="1" customWidth="1"/>
    <col min="10237" max="10237" width="42.140625" style="1" customWidth="1"/>
    <col min="10238" max="10238" width="14.85546875" style="1" customWidth="1"/>
    <col min="10239" max="10239" width="15" style="1" bestFit="1" customWidth="1"/>
    <col min="10240" max="10487" width="9.140625" style="1"/>
    <col min="10488" max="10488" width="16" style="1" customWidth="1"/>
    <col min="10489" max="10489" width="79.85546875" style="1" customWidth="1"/>
    <col min="10490" max="10490" width="14.85546875" style="1" customWidth="1"/>
    <col min="10491" max="10491" width="17" style="1" customWidth="1"/>
    <col min="10492" max="10492" width="17.85546875" style="1" customWidth="1"/>
    <col min="10493" max="10493" width="42.140625" style="1" customWidth="1"/>
    <col min="10494" max="10494" width="14.85546875" style="1" customWidth="1"/>
    <col min="10495" max="10495" width="15" style="1" bestFit="1" customWidth="1"/>
    <col min="10496" max="10743" width="9.140625" style="1"/>
    <col min="10744" max="10744" width="16" style="1" customWidth="1"/>
    <col min="10745" max="10745" width="79.85546875" style="1" customWidth="1"/>
    <col min="10746" max="10746" width="14.85546875" style="1" customWidth="1"/>
    <col min="10747" max="10747" width="17" style="1" customWidth="1"/>
    <col min="10748" max="10748" width="17.85546875" style="1" customWidth="1"/>
    <col min="10749" max="10749" width="42.140625" style="1" customWidth="1"/>
    <col min="10750" max="10750" width="14.85546875" style="1" customWidth="1"/>
    <col min="10751" max="10751" width="15" style="1" bestFit="1" customWidth="1"/>
    <col min="10752" max="10999" width="9.140625" style="1"/>
    <col min="11000" max="11000" width="16" style="1" customWidth="1"/>
    <col min="11001" max="11001" width="79.85546875" style="1" customWidth="1"/>
    <col min="11002" max="11002" width="14.85546875" style="1" customWidth="1"/>
    <col min="11003" max="11003" width="17" style="1" customWidth="1"/>
    <col min="11004" max="11004" width="17.85546875" style="1" customWidth="1"/>
    <col min="11005" max="11005" width="42.140625" style="1" customWidth="1"/>
    <col min="11006" max="11006" width="14.85546875" style="1" customWidth="1"/>
    <col min="11007" max="11007" width="15" style="1" bestFit="1" customWidth="1"/>
    <col min="11008" max="11255" width="9.140625" style="1"/>
    <col min="11256" max="11256" width="16" style="1" customWidth="1"/>
    <col min="11257" max="11257" width="79.85546875" style="1" customWidth="1"/>
    <col min="11258" max="11258" width="14.85546875" style="1" customWidth="1"/>
    <col min="11259" max="11259" width="17" style="1" customWidth="1"/>
    <col min="11260" max="11260" width="17.85546875" style="1" customWidth="1"/>
    <col min="11261" max="11261" width="42.140625" style="1" customWidth="1"/>
    <col min="11262" max="11262" width="14.85546875" style="1" customWidth="1"/>
    <col min="11263" max="11263" width="15" style="1" bestFit="1" customWidth="1"/>
    <col min="11264" max="11511" width="9.140625" style="1"/>
    <col min="11512" max="11512" width="16" style="1" customWidth="1"/>
    <col min="11513" max="11513" width="79.85546875" style="1" customWidth="1"/>
    <col min="11514" max="11514" width="14.85546875" style="1" customWidth="1"/>
    <col min="11515" max="11515" width="17" style="1" customWidth="1"/>
    <col min="11516" max="11516" width="17.85546875" style="1" customWidth="1"/>
    <col min="11517" max="11517" width="42.140625" style="1" customWidth="1"/>
    <col min="11518" max="11518" width="14.85546875" style="1" customWidth="1"/>
    <col min="11519" max="11519" width="15" style="1" bestFit="1" customWidth="1"/>
    <col min="11520" max="11767" width="9.140625" style="1"/>
    <col min="11768" max="11768" width="16" style="1" customWidth="1"/>
    <col min="11769" max="11769" width="79.85546875" style="1" customWidth="1"/>
    <col min="11770" max="11770" width="14.85546875" style="1" customWidth="1"/>
    <col min="11771" max="11771" width="17" style="1" customWidth="1"/>
    <col min="11772" max="11772" width="17.85546875" style="1" customWidth="1"/>
    <col min="11773" max="11773" width="42.140625" style="1" customWidth="1"/>
    <col min="11774" max="11774" width="14.85546875" style="1" customWidth="1"/>
    <col min="11775" max="11775" width="15" style="1" bestFit="1" customWidth="1"/>
    <col min="11776" max="12023" width="9.140625" style="1"/>
    <col min="12024" max="12024" width="16" style="1" customWidth="1"/>
    <col min="12025" max="12025" width="79.85546875" style="1" customWidth="1"/>
    <col min="12026" max="12026" width="14.85546875" style="1" customWidth="1"/>
    <col min="12027" max="12027" width="17" style="1" customWidth="1"/>
    <col min="12028" max="12028" width="17.85546875" style="1" customWidth="1"/>
    <col min="12029" max="12029" width="42.140625" style="1" customWidth="1"/>
    <col min="12030" max="12030" width="14.85546875" style="1" customWidth="1"/>
    <col min="12031" max="12031" width="15" style="1" bestFit="1" customWidth="1"/>
    <col min="12032" max="12279" width="9.140625" style="1"/>
    <col min="12280" max="12280" width="16" style="1" customWidth="1"/>
    <col min="12281" max="12281" width="79.85546875" style="1" customWidth="1"/>
    <col min="12282" max="12282" width="14.85546875" style="1" customWidth="1"/>
    <col min="12283" max="12283" width="17" style="1" customWidth="1"/>
    <col min="12284" max="12284" width="17.85546875" style="1" customWidth="1"/>
    <col min="12285" max="12285" width="42.140625" style="1" customWidth="1"/>
    <col min="12286" max="12286" width="14.85546875" style="1" customWidth="1"/>
    <col min="12287" max="12287" width="15" style="1" bestFit="1" customWidth="1"/>
    <col min="12288" max="12535" width="9.140625" style="1"/>
    <col min="12536" max="12536" width="16" style="1" customWidth="1"/>
    <col min="12537" max="12537" width="79.85546875" style="1" customWidth="1"/>
    <col min="12538" max="12538" width="14.85546875" style="1" customWidth="1"/>
    <col min="12539" max="12539" width="17" style="1" customWidth="1"/>
    <col min="12540" max="12540" width="17.85546875" style="1" customWidth="1"/>
    <col min="12541" max="12541" width="42.140625" style="1" customWidth="1"/>
    <col min="12542" max="12542" width="14.85546875" style="1" customWidth="1"/>
    <col min="12543" max="12543" width="15" style="1" bestFit="1" customWidth="1"/>
    <col min="12544" max="12791" width="9.140625" style="1"/>
    <col min="12792" max="12792" width="16" style="1" customWidth="1"/>
    <col min="12793" max="12793" width="79.85546875" style="1" customWidth="1"/>
    <col min="12794" max="12794" width="14.85546875" style="1" customWidth="1"/>
    <col min="12795" max="12795" width="17" style="1" customWidth="1"/>
    <col min="12796" max="12796" width="17.85546875" style="1" customWidth="1"/>
    <col min="12797" max="12797" width="42.140625" style="1" customWidth="1"/>
    <col min="12798" max="12798" width="14.85546875" style="1" customWidth="1"/>
    <col min="12799" max="12799" width="15" style="1" bestFit="1" customWidth="1"/>
    <col min="12800" max="13047" width="9.140625" style="1"/>
    <col min="13048" max="13048" width="16" style="1" customWidth="1"/>
    <col min="13049" max="13049" width="79.85546875" style="1" customWidth="1"/>
    <col min="13050" max="13050" width="14.85546875" style="1" customWidth="1"/>
    <col min="13051" max="13051" width="17" style="1" customWidth="1"/>
    <col min="13052" max="13052" width="17.85546875" style="1" customWidth="1"/>
    <col min="13053" max="13053" width="42.140625" style="1" customWidth="1"/>
    <col min="13054" max="13054" width="14.85546875" style="1" customWidth="1"/>
    <col min="13055" max="13055" width="15" style="1" bestFit="1" customWidth="1"/>
    <col min="13056" max="13303" width="9.140625" style="1"/>
    <col min="13304" max="13304" width="16" style="1" customWidth="1"/>
    <col min="13305" max="13305" width="79.85546875" style="1" customWidth="1"/>
    <col min="13306" max="13306" width="14.85546875" style="1" customWidth="1"/>
    <col min="13307" max="13307" width="17" style="1" customWidth="1"/>
    <col min="13308" max="13308" width="17.85546875" style="1" customWidth="1"/>
    <col min="13309" max="13309" width="42.140625" style="1" customWidth="1"/>
    <col min="13310" max="13310" width="14.85546875" style="1" customWidth="1"/>
    <col min="13311" max="13311" width="15" style="1" bestFit="1" customWidth="1"/>
    <col min="13312" max="13559" width="9.140625" style="1"/>
    <col min="13560" max="13560" width="16" style="1" customWidth="1"/>
    <col min="13561" max="13561" width="79.85546875" style="1" customWidth="1"/>
    <col min="13562" max="13562" width="14.85546875" style="1" customWidth="1"/>
    <col min="13563" max="13563" width="17" style="1" customWidth="1"/>
    <col min="13564" max="13564" width="17.85546875" style="1" customWidth="1"/>
    <col min="13565" max="13565" width="42.140625" style="1" customWidth="1"/>
    <col min="13566" max="13566" width="14.85546875" style="1" customWidth="1"/>
    <col min="13567" max="13567" width="15" style="1" bestFit="1" customWidth="1"/>
    <col min="13568" max="13815" width="9.140625" style="1"/>
    <col min="13816" max="13816" width="16" style="1" customWidth="1"/>
    <col min="13817" max="13817" width="79.85546875" style="1" customWidth="1"/>
    <col min="13818" max="13818" width="14.85546875" style="1" customWidth="1"/>
    <col min="13819" max="13819" width="17" style="1" customWidth="1"/>
    <col min="13820" max="13820" width="17.85546875" style="1" customWidth="1"/>
    <col min="13821" max="13821" width="42.140625" style="1" customWidth="1"/>
    <col min="13822" max="13822" width="14.85546875" style="1" customWidth="1"/>
    <col min="13823" max="13823" width="15" style="1" bestFit="1" customWidth="1"/>
    <col min="13824" max="14071" width="9.140625" style="1"/>
    <col min="14072" max="14072" width="16" style="1" customWidth="1"/>
    <col min="14073" max="14073" width="79.85546875" style="1" customWidth="1"/>
    <col min="14074" max="14074" width="14.85546875" style="1" customWidth="1"/>
    <col min="14075" max="14075" width="17" style="1" customWidth="1"/>
    <col min="14076" max="14076" width="17.85546875" style="1" customWidth="1"/>
    <col min="14077" max="14077" width="42.140625" style="1" customWidth="1"/>
    <col min="14078" max="14078" width="14.85546875" style="1" customWidth="1"/>
    <col min="14079" max="14079" width="15" style="1" bestFit="1" customWidth="1"/>
    <col min="14080" max="14327" width="9.140625" style="1"/>
    <col min="14328" max="14328" width="16" style="1" customWidth="1"/>
    <col min="14329" max="14329" width="79.85546875" style="1" customWidth="1"/>
    <col min="14330" max="14330" width="14.85546875" style="1" customWidth="1"/>
    <col min="14331" max="14331" width="17" style="1" customWidth="1"/>
    <col min="14332" max="14332" width="17.85546875" style="1" customWidth="1"/>
    <col min="14333" max="14333" width="42.140625" style="1" customWidth="1"/>
    <col min="14334" max="14334" width="14.85546875" style="1" customWidth="1"/>
    <col min="14335" max="14335" width="15" style="1" bestFit="1" customWidth="1"/>
    <col min="14336" max="14583" width="9.140625" style="1"/>
    <col min="14584" max="14584" width="16" style="1" customWidth="1"/>
    <col min="14585" max="14585" width="79.85546875" style="1" customWidth="1"/>
    <col min="14586" max="14586" width="14.85546875" style="1" customWidth="1"/>
    <col min="14587" max="14587" width="17" style="1" customWidth="1"/>
    <col min="14588" max="14588" width="17.85546875" style="1" customWidth="1"/>
    <col min="14589" max="14589" width="42.140625" style="1" customWidth="1"/>
    <col min="14590" max="14590" width="14.85546875" style="1" customWidth="1"/>
    <col min="14591" max="14591" width="15" style="1" bestFit="1" customWidth="1"/>
    <col min="14592" max="14839" width="9.140625" style="1"/>
    <col min="14840" max="14840" width="16" style="1" customWidth="1"/>
    <col min="14841" max="14841" width="79.85546875" style="1" customWidth="1"/>
    <col min="14842" max="14842" width="14.85546875" style="1" customWidth="1"/>
    <col min="14843" max="14843" width="17" style="1" customWidth="1"/>
    <col min="14844" max="14844" width="17.85546875" style="1" customWidth="1"/>
    <col min="14845" max="14845" width="42.140625" style="1" customWidth="1"/>
    <col min="14846" max="14846" width="14.85546875" style="1" customWidth="1"/>
    <col min="14847" max="14847" width="15" style="1" bestFit="1" customWidth="1"/>
    <col min="14848" max="15095" width="9.140625" style="1"/>
    <col min="15096" max="15096" width="16" style="1" customWidth="1"/>
    <col min="15097" max="15097" width="79.85546875" style="1" customWidth="1"/>
    <col min="15098" max="15098" width="14.85546875" style="1" customWidth="1"/>
    <col min="15099" max="15099" width="17" style="1" customWidth="1"/>
    <col min="15100" max="15100" width="17.85546875" style="1" customWidth="1"/>
    <col min="15101" max="15101" width="42.140625" style="1" customWidth="1"/>
    <col min="15102" max="15102" width="14.85546875" style="1" customWidth="1"/>
    <col min="15103" max="15103" width="15" style="1" bestFit="1" customWidth="1"/>
    <col min="15104" max="15351" width="9.140625" style="1"/>
    <col min="15352" max="15352" width="16" style="1" customWidth="1"/>
    <col min="15353" max="15353" width="79.85546875" style="1" customWidth="1"/>
    <col min="15354" max="15354" width="14.85546875" style="1" customWidth="1"/>
    <col min="15355" max="15355" width="17" style="1" customWidth="1"/>
    <col min="15356" max="15356" width="17.85546875" style="1" customWidth="1"/>
    <col min="15357" max="15357" width="42.140625" style="1" customWidth="1"/>
    <col min="15358" max="15358" width="14.85546875" style="1" customWidth="1"/>
    <col min="15359" max="15359" width="15" style="1" bestFit="1" customWidth="1"/>
    <col min="15360" max="15607" width="9.140625" style="1"/>
    <col min="15608" max="15608" width="16" style="1" customWidth="1"/>
    <col min="15609" max="15609" width="79.85546875" style="1" customWidth="1"/>
    <col min="15610" max="15610" width="14.85546875" style="1" customWidth="1"/>
    <col min="15611" max="15611" width="17" style="1" customWidth="1"/>
    <col min="15612" max="15612" width="17.85546875" style="1" customWidth="1"/>
    <col min="15613" max="15613" width="42.140625" style="1" customWidth="1"/>
    <col min="15614" max="15614" width="14.85546875" style="1" customWidth="1"/>
    <col min="15615" max="15615" width="15" style="1" bestFit="1" customWidth="1"/>
    <col min="15616" max="15863" width="9.140625" style="1"/>
    <col min="15864" max="15864" width="16" style="1" customWidth="1"/>
    <col min="15865" max="15865" width="79.85546875" style="1" customWidth="1"/>
    <col min="15866" max="15866" width="14.85546875" style="1" customWidth="1"/>
    <col min="15867" max="15867" width="17" style="1" customWidth="1"/>
    <col min="15868" max="15868" width="17.85546875" style="1" customWidth="1"/>
    <col min="15869" max="15869" width="42.140625" style="1" customWidth="1"/>
    <col min="15870" max="15870" width="14.85546875" style="1" customWidth="1"/>
    <col min="15871" max="15871" width="15" style="1" bestFit="1" customWidth="1"/>
    <col min="15872" max="16119" width="9.140625" style="1"/>
    <col min="16120" max="16120" width="16" style="1" customWidth="1"/>
    <col min="16121" max="16121" width="79.85546875" style="1" customWidth="1"/>
    <col min="16122" max="16122" width="14.85546875" style="1" customWidth="1"/>
    <col min="16123" max="16123" width="17" style="1" customWidth="1"/>
    <col min="16124" max="16124" width="17.85546875" style="1" customWidth="1"/>
    <col min="16125" max="16125" width="42.140625" style="1" customWidth="1"/>
    <col min="16126" max="16126" width="14.85546875" style="1" customWidth="1"/>
    <col min="16127" max="16127" width="15" style="1" bestFit="1" customWidth="1"/>
    <col min="16128" max="16384" width="9.140625" style="1"/>
  </cols>
  <sheetData>
    <row r="1" spans="1:6" x14ac:dyDescent="0.25">
      <c r="F1" s="1" t="s">
        <v>0</v>
      </c>
    </row>
    <row r="2" spans="1:6" x14ac:dyDescent="0.25">
      <c r="F2" s="1" t="s">
        <v>1</v>
      </c>
    </row>
    <row r="3" spans="1:6" x14ac:dyDescent="0.25">
      <c r="F3" s="1" t="s">
        <v>2</v>
      </c>
    </row>
    <row r="6" spans="1:6" x14ac:dyDescent="0.25">
      <c r="A6" s="40" t="s">
        <v>3</v>
      </c>
      <c r="B6" s="40"/>
      <c r="C6" s="40"/>
      <c r="D6" s="40"/>
      <c r="E6" s="40"/>
      <c r="F6" s="40"/>
    </row>
    <row r="7" spans="1:6" x14ac:dyDescent="0.25">
      <c r="A7" s="40" t="s">
        <v>4</v>
      </c>
      <c r="B7" s="40"/>
      <c r="C7" s="40"/>
      <c r="D7" s="40"/>
      <c r="E7" s="40"/>
      <c r="F7" s="40"/>
    </row>
    <row r="8" spans="1:6" x14ac:dyDescent="0.25">
      <c r="A8" s="40" t="s">
        <v>5</v>
      </c>
      <c r="B8" s="40"/>
      <c r="C8" s="40"/>
      <c r="D8" s="40"/>
      <c r="E8" s="40"/>
      <c r="F8" s="40"/>
    </row>
    <row r="9" spans="1:6" x14ac:dyDescent="0.25">
      <c r="A9" s="40" t="s">
        <v>6</v>
      </c>
      <c r="B9" s="40"/>
      <c r="C9" s="40"/>
      <c r="D9" s="40"/>
      <c r="E9" s="40"/>
      <c r="F9" s="40"/>
    </row>
    <row r="11" spans="1:6" ht="31.5" customHeight="1" x14ac:dyDescent="0.25">
      <c r="A11" s="19" t="s">
        <v>7</v>
      </c>
      <c r="B11" s="24"/>
      <c r="D11" s="24"/>
      <c r="E11" s="24"/>
      <c r="F11" s="6"/>
    </row>
    <row r="12" spans="1:6" x14ac:dyDescent="0.25">
      <c r="A12" s="23" t="s">
        <v>8</v>
      </c>
      <c r="B12" s="2" t="s">
        <v>9</v>
      </c>
      <c r="D12" s="25"/>
      <c r="E12" s="25"/>
      <c r="F12" s="25"/>
    </row>
    <row r="13" spans="1:6" x14ac:dyDescent="0.25">
      <c r="A13" s="23" t="s">
        <v>10</v>
      </c>
      <c r="B13" s="2" t="s">
        <v>11</v>
      </c>
      <c r="D13" s="25"/>
      <c r="E13" s="25"/>
      <c r="F13" s="25"/>
    </row>
    <row r="14" spans="1:6" x14ac:dyDescent="0.25">
      <c r="A14" s="19" t="s">
        <v>12</v>
      </c>
      <c r="B14" s="26"/>
      <c r="D14" s="27"/>
      <c r="E14" s="27"/>
      <c r="F14" s="6"/>
    </row>
    <row r="16" spans="1:6" ht="20.25" customHeight="1" x14ac:dyDescent="0.25">
      <c r="A16" s="42" t="s">
        <v>13</v>
      </c>
      <c r="B16" s="49" t="s">
        <v>14</v>
      </c>
      <c r="C16" s="22" t="s">
        <v>15</v>
      </c>
      <c r="D16" s="41" t="s">
        <v>16</v>
      </c>
      <c r="E16" s="51"/>
      <c r="F16" s="22" t="s">
        <v>17</v>
      </c>
    </row>
    <row r="17" spans="1:6" ht="21.75" customHeight="1" x14ac:dyDescent="0.25">
      <c r="A17" s="48"/>
      <c r="B17" s="50"/>
      <c r="C17" s="7"/>
      <c r="D17" s="7" t="s">
        <v>18</v>
      </c>
      <c r="E17" s="7" t="s">
        <v>19</v>
      </c>
      <c r="F17" s="22"/>
    </row>
    <row r="18" spans="1:6" ht="15" customHeight="1" x14ac:dyDescent="0.25">
      <c r="A18" s="20" t="s">
        <v>20</v>
      </c>
      <c r="B18" s="3" t="s">
        <v>21</v>
      </c>
      <c r="C18" s="7" t="s">
        <v>22</v>
      </c>
      <c r="D18" s="7" t="s">
        <v>22</v>
      </c>
      <c r="E18" s="7" t="s">
        <v>22</v>
      </c>
      <c r="F18" s="22" t="s">
        <v>22</v>
      </c>
    </row>
    <row r="19" spans="1:6" ht="21" customHeight="1" x14ac:dyDescent="0.25">
      <c r="A19" s="20" t="s">
        <v>23</v>
      </c>
      <c r="B19" s="3" t="s">
        <v>24</v>
      </c>
      <c r="C19" s="7" t="s">
        <v>25</v>
      </c>
      <c r="D19" s="9">
        <f>D20+D49+D66</f>
        <v>1853573.3559999997</v>
      </c>
      <c r="E19" s="9"/>
      <c r="F19" s="28"/>
    </row>
    <row r="20" spans="1:6" ht="20.25" customHeight="1" x14ac:dyDescent="0.25">
      <c r="A20" s="20" t="s">
        <v>26</v>
      </c>
      <c r="B20" s="3" t="s">
        <v>27</v>
      </c>
      <c r="C20" s="7" t="s">
        <v>25</v>
      </c>
      <c r="D20" s="9">
        <f>D21+D26+D28+D48+D47</f>
        <v>788788.3459999999</v>
      </c>
      <c r="E20" s="9"/>
      <c r="F20" s="28"/>
    </row>
    <row r="21" spans="1:6" ht="16.5" customHeight="1" x14ac:dyDescent="0.25">
      <c r="A21" s="20" t="s">
        <v>28</v>
      </c>
      <c r="B21" s="29" t="s">
        <v>29</v>
      </c>
      <c r="C21" s="7" t="s">
        <v>25</v>
      </c>
      <c r="D21" s="9">
        <f>D24+D22</f>
        <v>194160.44</v>
      </c>
      <c r="E21" s="9"/>
      <c r="F21" s="28"/>
    </row>
    <row r="22" spans="1:6" ht="34.5" customHeight="1" x14ac:dyDescent="0.25">
      <c r="A22" s="20" t="s">
        <v>30</v>
      </c>
      <c r="B22" s="30" t="s">
        <v>31</v>
      </c>
      <c r="C22" s="7" t="s">
        <v>25</v>
      </c>
      <c r="D22" s="9">
        <v>145489.65</v>
      </c>
      <c r="E22" s="9"/>
      <c r="F22" s="28"/>
    </row>
    <row r="23" spans="1:6" ht="15.95" customHeight="1" x14ac:dyDescent="0.25">
      <c r="A23" s="20" t="s">
        <v>32</v>
      </c>
      <c r="B23" s="30" t="s">
        <v>33</v>
      </c>
      <c r="C23" s="7" t="s">
        <v>25</v>
      </c>
      <c r="D23" s="4" t="s">
        <v>34</v>
      </c>
      <c r="E23" s="9"/>
      <c r="F23" s="28"/>
    </row>
    <row r="24" spans="1:6" ht="51.75" customHeight="1" x14ac:dyDescent="0.25">
      <c r="A24" s="20" t="s">
        <v>35</v>
      </c>
      <c r="B24" s="31" t="s">
        <v>36</v>
      </c>
      <c r="C24" s="7" t="s">
        <v>25</v>
      </c>
      <c r="D24" s="9">
        <v>48670.79</v>
      </c>
      <c r="E24" s="9"/>
      <c r="F24" s="28"/>
    </row>
    <row r="25" spans="1:6" ht="15.95" customHeight="1" x14ac:dyDescent="0.25">
      <c r="A25" s="20" t="s">
        <v>37</v>
      </c>
      <c r="B25" s="30" t="s">
        <v>38</v>
      </c>
      <c r="C25" s="7" t="s">
        <v>25</v>
      </c>
      <c r="D25" s="4" t="s">
        <v>34</v>
      </c>
      <c r="E25" s="9"/>
      <c r="F25" s="28"/>
    </row>
    <row r="26" spans="1:6" ht="19.5" customHeight="1" x14ac:dyDescent="0.25">
      <c r="A26" s="20" t="s">
        <v>39</v>
      </c>
      <c r="B26" s="29" t="s">
        <v>40</v>
      </c>
      <c r="C26" s="7" t="s">
        <v>25</v>
      </c>
      <c r="D26" s="9">
        <v>523819.67</v>
      </c>
      <c r="E26" s="9"/>
      <c r="F26" s="28"/>
    </row>
    <row r="27" spans="1:6" ht="15.95" customHeight="1" x14ac:dyDescent="0.25">
      <c r="A27" s="20" t="s">
        <v>41</v>
      </c>
      <c r="B27" s="29" t="s">
        <v>38</v>
      </c>
      <c r="C27" s="7" t="s">
        <v>25</v>
      </c>
      <c r="D27" s="4" t="s">
        <v>34</v>
      </c>
      <c r="E27" s="9"/>
      <c r="F27" s="28"/>
    </row>
    <row r="28" spans="1:6" ht="27" customHeight="1" x14ac:dyDescent="0.25">
      <c r="A28" s="20" t="s">
        <v>42</v>
      </c>
      <c r="B28" s="3" t="s">
        <v>43</v>
      </c>
      <c r="C28" s="7" t="s">
        <v>25</v>
      </c>
      <c r="D28" s="9">
        <f>D29+D30+D31</f>
        <v>58299.066000000006</v>
      </c>
      <c r="E28" s="9"/>
      <c r="F28" s="28"/>
    </row>
    <row r="29" spans="1:6" ht="33" customHeight="1" x14ac:dyDescent="0.25">
      <c r="A29" s="20" t="s">
        <v>44</v>
      </c>
      <c r="B29" s="3" t="s">
        <v>45</v>
      </c>
      <c r="C29" s="7" t="s">
        <v>25</v>
      </c>
      <c r="D29" s="4">
        <v>0</v>
      </c>
      <c r="E29" s="9"/>
      <c r="F29" s="28"/>
    </row>
    <row r="30" spans="1:6" ht="19.5" customHeight="1" x14ac:dyDescent="0.25">
      <c r="A30" s="20" t="s">
        <v>46</v>
      </c>
      <c r="B30" s="3" t="s">
        <v>47</v>
      </c>
      <c r="C30" s="7" t="s">
        <v>25</v>
      </c>
      <c r="D30" s="4">
        <v>0</v>
      </c>
      <c r="E30" s="9"/>
      <c r="F30" s="28"/>
    </row>
    <row r="31" spans="1:6" ht="27" customHeight="1" x14ac:dyDescent="0.25">
      <c r="A31" s="20" t="s">
        <v>48</v>
      </c>
      <c r="B31" s="3" t="s">
        <v>49</v>
      </c>
      <c r="C31" s="7" t="s">
        <v>25</v>
      </c>
      <c r="D31" s="9">
        <f>D33+D40+D41+D42+D43+D44+D45+D46+D32</f>
        <v>58299.066000000006</v>
      </c>
      <c r="E31" s="9"/>
      <c r="F31" s="28"/>
    </row>
    <row r="32" spans="1:6" ht="27" customHeight="1" x14ac:dyDescent="0.25">
      <c r="A32" s="20" t="s">
        <v>50</v>
      </c>
      <c r="B32" s="30" t="s">
        <v>51</v>
      </c>
      <c r="C32" s="7" t="s">
        <v>25</v>
      </c>
      <c r="D32" s="4">
        <v>0</v>
      </c>
      <c r="E32" s="9"/>
      <c r="F32" s="28"/>
    </row>
    <row r="33" spans="1:6" ht="20.25" customHeight="1" x14ac:dyDescent="0.25">
      <c r="A33" s="20" t="s">
        <v>52</v>
      </c>
      <c r="B33" s="13" t="s">
        <v>53</v>
      </c>
      <c r="C33" s="7" t="s">
        <v>25</v>
      </c>
      <c r="D33" s="9">
        <f>D34+D35+D36+D37+D38+D39</f>
        <v>21115.307999999997</v>
      </c>
      <c r="E33" s="9"/>
      <c r="F33" s="28"/>
    </row>
    <row r="34" spans="1:6" ht="20.25" customHeight="1" x14ac:dyDescent="0.25">
      <c r="A34" s="20" t="s">
        <v>54</v>
      </c>
      <c r="B34" s="14" t="s">
        <v>55</v>
      </c>
      <c r="C34" s="7" t="s">
        <v>25</v>
      </c>
      <c r="D34" s="9">
        <v>4712.79</v>
      </c>
      <c r="E34" s="9"/>
      <c r="F34" s="28"/>
    </row>
    <row r="35" spans="1:6" ht="30" customHeight="1" x14ac:dyDescent="0.25">
      <c r="A35" s="20" t="s">
        <v>56</v>
      </c>
      <c r="B35" s="14" t="s">
        <v>57</v>
      </c>
      <c r="C35" s="7" t="s">
        <v>25</v>
      </c>
      <c r="D35" s="9">
        <v>7354.12</v>
      </c>
      <c r="E35" s="9"/>
      <c r="F35" s="28"/>
    </row>
    <row r="36" spans="1:6" ht="30" customHeight="1" x14ac:dyDescent="0.25">
      <c r="A36" s="20" t="s">
        <v>58</v>
      </c>
      <c r="B36" s="14" t="s">
        <v>59</v>
      </c>
      <c r="C36" s="7" t="s">
        <v>25</v>
      </c>
      <c r="D36" s="9">
        <v>31.373999999999999</v>
      </c>
      <c r="E36" s="9"/>
      <c r="F36" s="28"/>
    </row>
    <row r="37" spans="1:6" ht="30" customHeight="1" x14ac:dyDescent="0.25">
      <c r="A37" s="20" t="s">
        <v>60</v>
      </c>
      <c r="B37" s="14" t="s">
        <v>61</v>
      </c>
      <c r="C37" s="7" t="s">
        <v>25</v>
      </c>
      <c r="D37" s="9">
        <v>235.59399999999999</v>
      </c>
      <c r="E37" s="9"/>
      <c r="F37" s="28"/>
    </row>
    <row r="38" spans="1:6" ht="18.75" customHeight="1" x14ac:dyDescent="0.25">
      <c r="A38" s="20" t="s">
        <v>62</v>
      </c>
      <c r="B38" s="14" t="s">
        <v>63</v>
      </c>
      <c r="C38" s="7" t="s">
        <v>25</v>
      </c>
      <c r="D38" s="9">
        <v>189.09</v>
      </c>
      <c r="E38" s="9"/>
      <c r="F38" s="28"/>
    </row>
    <row r="39" spans="1:6" ht="18.75" customHeight="1" x14ac:dyDescent="0.25">
      <c r="A39" s="20" t="s">
        <v>64</v>
      </c>
      <c r="B39" s="15" t="s">
        <v>65</v>
      </c>
      <c r="C39" s="7" t="s">
        <v>25</v>
      </c>
      <c r="D39" s="9">
        <v>8592.34</v>
      </c>
      <c r="E39" s="9"/>
      <c r="F39" s="28"/>
    </row>
    <row r="40" spans="1:6" ht="18.75" customHeight="1" x14ac:dyDescent="0.25">
      <c r="A40" s="20" t="s">
        <v>66</v>
      </c>
      <c r="B40" s="13" t="s">
        <v>67</v>
      </c>
      <c r="C40" s="7" t="s">
        <v>25</v>
      </c>
      <c r="D40" s="9">
        <v>9502.51</v>
      </c>
      <c r="E40" s="9"/>
      <c r="F40" s="28"/>
    </row>
    <row r="41" spans="1:6" ht="18.75" customHeight="1" x14ac:dyDescent="0.25">
      <c r="A41" s="20" t="s">
        <v>68</v>
      </c>
      <c r="B41" s="13" t="s">
        <v>69</v>
      </c>
      <c r="C41" s="7" t="s">
        <v>25</v>
      </c>
      <c r="D41" s="9">
        <v>3446.23</v>
      </c>
      <c r="E41" s="9"/>
      <c r="F41" s="28"/>
    </row>
    <row r="42" spans="1:6" ht="37.5" customHeight="1" x14ac:dyDescent="0.25">
      <c r="A42" s="20" t="s">
        <v>70</v>
      </c>
      <c r="B42" s="13" t="s">
        <v>71</v>
      </c>
      <c r="C42" s="7" t="s">
        <v>25</v>
      </c>
      <c r="D42" s="9">
        <v>1911.62</v>
      </c>
      <c r="E42" s="9"/>
      <c r="F42" s="28"/>
    </row>
    <row r="43" spans="1:6" ht="17.25" customHeight="1" x14ac:dyDescent="0.25">
      <c r="A43" s="20" t="s">
        <v>72</v>
      </c>
      <c r="B43" s="13" t="s">
        <v>73</v>
      </c>
      <c r="C43" s="7" t="s">
        <v>25</v>
      </c>
      <c r="D43" s="9">
        <v>2347.9639999999999</v>
      </c>
      <c r="E43" s="9"/>
      <c r="F43" s="28"/>
    </row>
    <row r="44" spans="1:6" ht="17.25" customHeight="1" x14ac:dyDescent="0.25">
      <c r="A44" s="20" t="s">
        <v>74</v>
      </c>
      <c r="B44" s="13" t="s">
        <v>75</v>
      </c>
      <c r="C44" s="7" t="s">
        <v>25</v>
      </c>
      <c r="D44" s="9">
        <v>0</v>
      </c>
      <c r="E44" s="9"/>
      <c r="F44" s="28"/>
    </row>
    <row r="45" spans="1:6" ht="17.25" customHeight="1" x14ac:dyDescent="0.25">
      <c r="A45" s="20" t="s">
        <v>76</v>
      </c>
      <c r="B45" s="16" t="s">
        <v>77</v>
      </c>
      <c r="C45" s="7" t="s">
        <v>25</v>
      </c>
      <c r="D45" s="9">
        <v>19975.434000000001</v>
      </c>
      <c r="E45" s="9"/>
      <c r="F45" s="28"/>
    </row>
    <row r="46" spans="1:6" ht="17.25" customHeight="1" x14ac:dyDescent="0.25">
      <c r="A46" s="20" t="s">
        <v>78</v>
      </c>
      <c r="B46" s="17" t="s">
        <v>79</v>
      </c>
      <c r="C46" s="7" t="s">
        <v>25</v>
      </c>
      <c r="D46" s="9">
        <v>0</v>
      </c>
      <c r="E46" s="9"/>
      <c r="F46" s="28"/>
    </row>
    <row r="47" spans="1:6" ht="39" customHeight="1" x14ac:dyDescent="0.25">
      <c r="A47" s="20" t="s">
        <v>80</v>
      </c>
      <c r="B47" s="29" t="s">
        <v>81</v>
      </c>
      <c r="C47" s="7" t="s">
        <v>25</v>
      </c>
      <c r="D47" s="9">
        <v>10617.22</v>
      </c>
      <c r="E47" s="9"/>
      <c r="F47" s="28"/>
    </row>
    <row r="48" spans="1:6" ht="36" customHeight="1" x14ac:dyDescent="0.25">
      <c r="A48" s="20" t="s">
        <v>82</v>
      </c>
      <c r="B48" s="29" t="s">
        <v>83</v>
      </c>
      <c r="C48" s="7" t="s">
        <v>25</v>
      </c>
      <c r="D48" s="9">
        <v>1891.95</v>
      </c>
      <c r="E48" s="9"/>
      <c r="F48" s="28"/>
    </row>
    <row r="49" spans="1:6" ht="27" customHeight="1" x14ac:dyDescent="0.25">
      <c r="A49" s="20" t="s">
        <v>84</v>
      </c>
      <c r="B49" s="3" t="s">
        <v>85</v>
      </c>
      <c r="C49" s="7" t="s">
        <v>25</v>
      </c>
      <c r="D49" s="9">
        <f>D50+D51+D52+D53+D54+D55+D56+D57+D58+D59+D61+D62+D64+D65</f>
        <v>1346002.39</v>
      </c>
      <c r="E49" s="9"/>
      <c r="F49" s="28"/>
    </row>
    <row r="50" spans="1:6" ht="19.5" customHeight="1" x14ac:dyDescent="0.25">
      <c r="A50" s="20" t="s">
        <v>86</v>
      </c>
      <c r="B50" s="29" t="s">
        <v>87</v>
      </c>
      <c r="C50" s="7" t="s">
        <v>25</v>
      </c>
      <c r="D50" s="9">
        <v>545884.6</v>
      </c>
      <c r="E50" s="9"/>
      <c r="F50" s="28"/>
    </row>
    <row r="51" spans="1:6" ht="38.25" customHeight="1" x14ac:dyDescent="0.25">
      <c r="A51" s="20" t="s">
        <v>88</v>
      </c>
      <c r="B51" s="29" t="s">
        <v>89</v>
      </c>
      <c r="C51" s="7" t="s">
        <v>25</v>
      </c>
      <c r="D51" s="4">
        <v>0</v>
      </c>
      <c r="E51" s="9"/>
      <c r="F51" s="28"/>
    </row>
    <row r="52" spans="1:6" ht="16.5" customHeight="1" x14ac:dyDescent="0.25">
      <c r="A52" s="20" t="s">
        <v>90</v>
      </c>
      <c r="B52" s="29" t="s">
        <v>91</v>
      </c>
      <c r="C52" s="7" t="s">
        <v>25</v>
      </c>
      <c r="D52" s="9">
        <v>6991.94</v>
      </c>
      <c r="E52" s="9"/>
      <c r="F52" s="28"/>
    </row>
    <row r="53" spans="1:6" ht="16.5" customHeight="1" x14ac:dyDescent="0.25">
      <c r="A53" s="20" t="s">
        <v>92</v>
      </c>
      <c r="B53" s="29" t="s">
        <v>93</v>
      </c>
      <c r="C53" s="7" t="s">
        <v>25</v>
      </c>
      <c r="D53" s="9">
        <v>151698.18</v>
      </c>
      <c r="E53" s="9"/>
      <c r="F53" s="28"/>
    </row>
    <row r="54" spans="1:6" ht="51.75" customHeight="1" x14ac:dyDescent="0.25">
      <c r="A54" s="20" t="s">
        <v>94</v>
      </c>
      <c r="B54" s="29" t="s">
        <v>95</v>
      </c>
      <c r="C54" s="7" t="s">
        <v>25</v>
      </c>
      <c r="D54" s="4">
        <v>0</v>
      </c>
      <c r="E54" s="9"/>
      <c r="F54" s="28"/>
    </row>
    <row r="55" spans="1:6" ht="17.25" customHeight="1" x14ac:dyDescent="0.25">
      <c r="A55" s="20" t="s">
        <v>96</v>
      </c>
      <c r="B55" s="29" t="s">
        <v>97</v>
      </c>
      <c r="C55" s="7" t="s">
        <v>25</v>
      </c>
      <c r="D55" s="9">
        <v>246078.39</v>
      </c>
      <c r="E55" s="9"/>
      <c r="F55" s="28"/>
    </row>
    <row r="56" spans="1:6" ht="17.25" customHeight="1" x14ac:dyDescent="0.25">
      <c r="A56" s="20" t="s">
        <v>98</v>
      </c>
      <c r="B56" s="29" t="s">
        <v>99</v>
      </c>
      <c r="C56" s="7" t="s">
        <v>25</v>
      </c>
      <c r="D56" s="4">
        <v>0</v>
      </c>
      <c r="E56" s="9"/>
      <c r="F56" s="28"/>
    </row>
    <row r="57" spans="1:6" ht="17.25" customHeight="1" x14ac:dyDescent="0.25">
      <c r="A57" s="20" t="s">
        <v>100</v>
      </c>
      <c r="B57" s="29" t="s">
        <v>101</v>
      </c>
      <c r="C57" s="7" t="s">
        <v>25</v>
      </c>
      <c r="D57" s="4">
        <v>0</v>
      </c>
      <c r="E57" s="9"/>
      <c r="F57" s="28"/>
    </row>
    <row r="58" spans="1:6" ht="17.25" customHeight="1" x14ac:dyDescent="0.25">
      <c r="A58" s="20" t="s">
        <v>102</v>
      </c>
      <c r="B58" s="29" t="s">
        <v>103</v>
      </c>
      <c r="C58" s="7" t="s">
        <v>25</v>
      </c>
      <c r="D58" s="9">
        <v>63805.34</v>
      </c>
      <c r="E58" s="9"/>
      <c r="F58" s="28"/>
    </row>
    <row r="59" spans="1:6" ht="69.75" customHeight="1" x14ac:dyDescent="0.25">
      <c r="A59" s="20" t="s">
        <v>104</v>
      </c>
      <c r="B59" s="29" t="s">
        <v>105</v>
      </c>
      <c r="C59" s="7" t="s">
        <v>25</v>
      </c>
      <c r="D59" s="9">
        <v>316925.30499999999</v>
      </c>
      <c r="E59" s="9"/>
      <c r="F59" s="28"/>
    </row>
    <row r="60" spans="1:6" ht="36.75" customHeight="1" x14ac:dyDescent="0.25">
      <c r="A60" s="20" t="s">
        <v>106</v>
      </c>
      <c r="B60" s="30" t="s">
        <v>107</v>
      </c>
      <c r="C60" s="7" t="s">
        <v>108</v>
      </c>
      <c r="D60" s="32" t="s">
        <v>34</v>
      </c>
      <c r="E60" s="9"/>
      <c r="F60" s="28"/>
    </row>
    <row r="61" spans="1:6" ht="95.1" customHeight="1" x14ac:dyDescent="0.25">
      <c r="A61" s="20" t="s">
        <v>109</v>
      </c>
      <c r="B61" s="30" t="s">
        <v>110</v>
      </c>
      <c r="C61" s="7" t="s">
        <v>25</v>
      </c>
      <c r="D61" s="4">
        <v>0</v>
      </c>
      <c r="E61" s="9"/>
      <c r="F61" s="28"/>
    </row>
    <row r="62" spans="1:6" x14ac:dyDescent="0.25">
      <c r="A62" s="20" t="s">
        <v>111</v>
      </c>
      <c r="B62" s="30" t="s">
        <v>177</v>
      </c>
      <c r="C62" s="7" t="s">
        <v>25</v>
      </c>
      <c r="D62" s="9">
        <v>9921.0349999999999</v>
      </c>
      <c r="E62" s="9"/>
      <c r="F62" s="28"/>
    </row>
    <row r="63" spans="1:6" x14ac:dyDescent="0.25">
      <c r="A63" s="20" t="s">
        <v>178</v>
      </c>
      <c r="B63" s="33" t="s">
        <v>176</v>
      </c>
      <c r="C63" s="7" t="s">
        <v>25</v>
      </c>
      <c r="D63" s="9">
        <v>9921.0349999999999</v>
      </c>
      <c r="E63" s="9"/>
      <c r="F63" s="28"/>
    </row>
    <row r="64" spans="1:6" x14ac:dyDescent="0.25">
      <c r="A64" s="20" t="s">
        <v>112</v>
      </c>
      <c r="B64" s="30" t="s">
        <v>77</v>
      </c>
      <c r="C64" s="7" t="s">
        <v>25</v>
      </c>
      <c r="D64" s="4">
        <v>0</v>
      </c>
      <c r="E64" s="9"/>
      <c r="F64" s="28"/>
    </row>
    <row r="65" spans="1:6" x14ac:dyDescent="0.25">
      <c r="A65" s="20" t="s">
        <v>113</v>
      </c>
      <c r="B65" s="30" t="s">
        <v>79</v>
      </c>
      <c r="C65" s="7" t="s">
        <v>25</v>
      </c>
      <c r="D65" s="9">
        <v>4697.6000000000004</v>
      </c>
      <c r="E65" s="9"/>
      <c r="F65" s="28"/>
    </row>
    <row r="66" spans="1:6" ht="47.25" x14ac:dyDescent="0.25">
      <c r="A66" s="20" t="s">
        <v>114</v>
      </c>
      <c r="B66" s="3" t="s">
        <v>115</v>
      </c>
      <c r="C66" s="7" t="s">
        <v>25</v>
      </c>
      <c r="D66" s="9">
        <v>-281217.38</v>
      </c>
      <c r="E66" s="9"/>
      <c r="F66" s="28"/>
    </row>
    <row r="67" spans="1:6" x14ac:dyDescent="0.25">
      <c r="A67" s="20" t="s">
        <v>116</v>
      </c>
      <c r="B67" s="3" t="s">
        <v>117</v>
      </c>
      <c r="C67" s="7" t="s">
        <v>25</v>
      </c>
      <c r="D67" s="32" t="s">
        <v>34</v>
      </c>
      <c r="E67" s="9"/>
      <c r="F67" s="28"/>
    </row>
    <row r="68" spans="1:6" ht="31.5" x14ac:dyDescent="0.25">
      <c r="A68" s="20" t="s">
        <v>118</v>
      </c>
      <c r="B68" s="3" t="s">
        <v>119</v>
      </c>
      <c r="C68" s="7" t="s">
        <v>25</v>
      </c>
      <c r="D68" s="9">
        <f>D69*D70/1000</f>
        <v>470782.89229300001</v>
      </c>
      <c r="E68" s="9"/>
      <c r="F68" s="28"/>
    </row>
    <row r="69" spans="1:6" ht="31.5" x14ac:dyDescent="0.25">
      <c r="A69" s="20" t="s">
        <v>26</v>
      </c>
      <c r="B69" s="3" t="s">
        <v>120</v>
      </c>
      <c r="C69" s="7" t="s">
        <v>121</v>
      </c>
      <c r="D69" s="18">
        <v>220390.1</v>
      </c>
      <c r="E69" s="9"/>
      <c r="F69" s="28"/>
    </row>
    <row r="70" spans="1:6" ht="63" x14ac:dyDescent="0.25">
      <c r="A70" s="20" t="s">
        <v>84</v>
      </c>
      <c r="B70" s="3" t="s">
        <v>122</v>
      </c>
      <c r="C70" s="7" t="s">
        <v>123</v>
      </c>
      <c r="D70" s="5">
        <v>2136.1344828692395</v>
      </c>
      <c r="E70" s="9"/>
      <c r="F70" s="28"/>
    </row>
    <row r="71" spans="1:6" ht="63" x14ac:dyDescent="0.25">
      <c r="A71" s="20" t="s">
        <v>124</v>
      </c>
      <c r="B71" s="3" t="s">
        <v>125</v>
      </c>
      <c r="C71" s="7" t="s">
        <v>22</v>
      </c>
      <c r="D71" s="4" t="s">
        <v>22</v>
      </c>
      <c r="E71" s="9" t="s">
        <v>22</v>
      </c>
      <c r="F71" s="22"/>
    </row>
    <row r="72" spans="1:6" ht="25.5" customHeight="1" x14ac:dyDescent="0.25">
      <c r="A72" s="20" t="s">
        <v>23</v>
      </c>
      <c r="B72" s="3" t="s">
        <v>126</v>
      </c>
      <c r="C72" s="7" t="s">
        <v>127</v>
      </c>
      <c r="D72" s="4" t="s">
        <v>34</v>
      </c>
      <c r="E72" s="4"/>
      <c r="F72" s="28"/>
    </row>
    <row r="73" spans="1:6" ht="21" customHeight="1" x14ac:dyDescent="0.25">
      <c r="A73" s="20" t="s">
        <v>128</v>
      </c>
      <c r="B73" s="3" t="s">
        <v>129</v>
      </c>
      <c r="C73" s="7" t="s">
        <v>130</v>
      </c>
      <c r="D73" s="43" t="s">
        <v>34</v>
      </c>
      <c r="E73" s="9"/>
      <c r="F73" s="28"/>
    </row>
    <row r="74" spans="1:6" x14ac:dyDescent="0.25">
      <c r="A74" s="20" t="s">
        <v>131</v>
      </c>
      <c r="B74" s="3" t="s">
        <v>132</v>
      </c>
      <c r="C74" s="7" t="s">
        <v>130</v>
      </c>
      <c r="D74" s="44"/>
      <c r="E74" s="9"/>
      <c r="F74" s="28"/>
    </row>
    <row r="75" spans="1:6" x14ac:dyDescent="0.25">
      <c r="A75" s="20" t="s">
        <v>133</v>
      </c>
      <c r="B75" s="3" t="s">
        <v>134</v>
      </c>
      <c r="C75" s="7" t="s">
        <v>130</v>
      </c>
      <c r="D75" s="44"/>
      <c r="E75" s="9"/>
      <c r="F75" s="28"/>
    </row>
    <row r="76" spans="1:6" x14ac:dyDescent="0.25">
      <c r="A76" s="20" t="s">
        <v>135</v>
      </c>
      <c r="B76" s="3" t="s">
        <v>136</v>
      </c>
      <c r="C76" s="7" t="s">
        <v>130</v>
      </c>
      <c r="D76" s="44"/>
      <c r="E76" s="9"/>
      <c r="F76" s="28"/>
    </row>
    <row r="77" spans="1:6" x14ac:dyDescent="0.25">
      <c r="A77" s="20" t="s">
        <v>137</v>
      </c>
      <c r="B77" s="3" t="s">
        <v>138</v>
      </c>
      <c r="C77" s="7" t="s">
        <v>130</v>
      </c>
      <c r="D77" s="45"/>
      <c r="E77" s="9"/>
      <c r="F77" s="28"/>
    </row>
    <row r="78" spans="1:6" ht="37.5" customHeight="1" x14ac:dyDescent="0.25">
      <c r="A78" s="20" t="s">
        <v>139</v>
      </c>
      <c r="B78" s="3" t="s">
        <v>140</v>
      </c>
      <c r="C78" s="7" t="s">
        <v>141</v>
      </c>
      <c r="D78" s="46" t="s">
        <v>142</v>
      </c>
      <c r="E78" s="9"/>
      <c r="F78" s="28"/>
    </row>
    <row r="79" spans="1:6" x14ac:dyDescent="0.25">
      <c r="A79" s="20" t="s">
        <v>143</v>
      </c>
      <c r="B79" s="3" t="s">
        <v>132</v>
      </c>
      <c r="C79" s="7" t="s">
        <v>141</v>
      </c>
      <c r="D79" s="37"/>
      <c r="E79" s="9"/>
      <c r="F79" s="28"/>
    </row>
    <row r="80" spans="1:6" x14ac:dyDescent="0.25">
      <c r="A80" s="20" t="s">
        <v>144</v>
      </c>
      <c r="B80" s="3" t="s">
        <v>134</v>
      </c>
      <c r="C80" s="7" t="s">
        <v>141</v>
      </c>
      <c r="D80" s="37"/>
      <c r="E80" s="9"/>
      <c r="F80" s="28"/>
    </row>
    <row r="81" spans="1:6" x14ac:dyDescent="0.25">
      <c r="A81" s="20" t="s">
        <v>145</v>
      </c>
      <c r="B81" s="3" t="s">
        <v>136</v>
      </c>
      <c r="C81" s="7" t="s">
        <v>141</v>
      </c>
      <c r="D81" s="37"/>
      <c r="E81" s="9"/>
      <c r="F81" s="28"/>
    </row>
    <row r="82" spans="1:6" x14ac:dyDescent="0.25">
      <c r="A82" s="20" t="s">
        <v>146</v>
      </c>
      <c r="B82" s="3" t="s">
        <v>138</v>
      </c>
      <c r="C82" s="7" t="s">
        <v>141</v>
      </c>
      <c r="D82" s="37"/>
      <c r="E82" s="9"/>
      <c r="F82" s="28"/>
    </row>
    <row r="83" spans="1:6" ht="27" customHeight="1" x14ac:dyDescent="0.25">
      <c r="A83" s="20" t="s">
        <v>147</v>
      </c>
      <c r="B83" s="3" t="s">
        <v>148</v>
      </c>
      <c r="C83" s="7" t="s">
        <v>141</v>
      </c>
      <c r="D83" s="37"/>
      <c r="E83" s="9"/>
      <c r="F83" s="28"/>
    </row>
    <row r="84" spans="1:6" x14ac:dyDescent="0.25">
      <c r="A84" s="20" t="s">
        <v>149</v>
      </c>
      <c r="B84" s="3" t="s">
        <v>132</v>
      </c>
      <c r="C84" s="7" t="s">
        <v>141</v>
      </c>
      <c r="D84" s="37"/>
      <c r="E84" s="9"/>
      <c r="F84" s="28"/>
    </row>
    <row r="85" spans="1:6" x14ac:dyDescent="0.25">
      <c r="A85" s="20" t="s">
        <v>150</v>
      </c>
      <c r="B85" s="3" t="s">
        <v>134</v>
      </c>
      <c r="C85" s="7" t="s">
        <v>141</v>
      </c>
      <c r="D85" s="37"/>
      <c r="E85" s="9"/>
      <c r="F85" s="28"/>
    </row>
    <row r="86" spans="1:6" x14ac:dyDescent="0.25">
      <c r="A86" s="20" t="s">
        <v>151</v>
      </c>
      <c r="B86" s="3" t="s">
        <v>136</v>
      </c>
      <c r="C86" s="7" t="s">
        <v>141</v>
      </c>
      <c r="D86" s="37"/>
      <c r="E86" s="9"/>
      <c r="F86" s="28"/>
    </row>
    <row r="87" spans="1:6" x14ac:dyDescent="0.25">
      <c r="A87" s="20" t="s">
        <v>152</v>
      </c>
      <c r="B87" s="3" t="s">
        <v>138</v>
      </c>
      <c r="C87" s="7" t="s">
        <v>141</v>
      </c>
      <c r="D87" s="38"/>
      <c r="E87" s="9"/>
      <c r="F87" s="28"/>
    </row>
    <row r="88" spans="1:6" ht="21" customHeight="1" x14ac:dyDescent="0.25">
      <c r="A88" s="20" t="s">
        <v>153</v>
      </c>
      <c r="B88" s="3" t="s">
        <v>154</v>
      </c>
      <c r="C88" s="7" t="s">
        <v>155</v>
      </c>
      <c r="D88" s="43" t="s">
        <v>34</v>
      </c>
      <c r="E88" s="9"/>
      <c r="F88" s="28"/>
    </row>
    <row r="89" spans="1:6" x14ac:dyDescent="0.25">
      <c r="A89" s="20" t="s">
        <v>156</v>
      </c>
      <c r="B89" s="3" t="s">
        <v>132</v>
      </c>
      <c r="C89" s="7" t="s">
        <v>155</v>
      </c>
      <c r="D89" s="44"/>
      <c r="E89" s="9"/>
      <c r="F89" s="28"/>
    </row>
    <row r="90" spans="1:6" x14ac:dyDescent="0.25">
      <c r="A90" s="20" t="s">
        <v>157</v>
      </c>
      <c r="B90" s="3" t="s">
        <v>134</v>
      </c>
      <c r="C90" s="7" t="s">
        <v>155</v>
      </c>
      <c r="D90" s="44"/>
      <c r="E90" s="9"/>
      <c r="F90" s="28"/>
    </row>
    <row r="91" spans="1:6" x14ac:dyDescent="0.25">
      <c r="A91" s="20" t="s">
        <v>158</v>
      </c>
      <c r="B91" s="3" t="s">
        <v>136</v>
      </c>
      <c r="C91" s="7" t="s">
        <v>155</v>
      </c>
      <c r="D91" s="44"/>
      <c r="E91" s="9"/>
      <c r="F91" s="28"/>
    </row>
    <row r="92" spans="1:6" x14ac:dyDescent="0.25">
      <c r="A92" s="20" t="s">
        <v>159</v>
      </c>
      <c r="B92" s="3" t="s">
        <v>138</v>
      </c>
      <c r="C92" s="7" t="s">
        <v>155</v>
      </c>
      <c r="D92" s="44"/>
      <c r="E92" s="9"/>
      <c r="F92" s="28"/>
    </row>
    <row r="93" spans="1:6" ht="21" customHeight="1" x14ac:dyDescent="0.25">
      <c r="A93" s="20" t="s">
        <v>160</v>
      </c>
      <c r="B93" s="3" t="s">
        <v>161</v>
      </c>
      <c r="C93" s="7" t="s">
        <v>162</v>
      </c>
      <c r="D93" s="45"/>
      <c r="E93" s="34"/>
      <c r="F93" s="28"/>
    </row>
    <row r="94" spans="1:6" ht="39.75" customHeight="1" x14ac:dyDescent="0.25">
      <c r="A94" s="20" t="s">
        <v>163</v>
      </c>
      <c r="B94" s="3" t="s">
        <v>164</v>
      </c>
      <c r="C94" s="8" t="s">
        <v>25</v>
      </c>
      <c r="D94" s="9" t="str">
        <f>D72</f>
        <v xml:space="preserve">нет данных </v>
      </c>
      <c r="E94" s="9"/>
      <c r="F94" s="21"/>
    </row>
    <row r="95" spans="1:6" ht="37.5" customHeight="1" x14ac:dyDescent="0.25">
      <c r="A95" s="20" t="s">
        <v>165</v>
      </c>
      <c r="B95" s="3" t="s">
        <v>166</v>
      </c>
      <c r="C95" s="8" t="s">
        <v>25</v>
      </c>
      <c r="D95" s="32" t="s">
        <v>34</v>
      </c>
      <c r="E95" s="9"/>
      <c r="F95" s="28"/>
    </row>
    <row r="96" spans="1:6" ht="51" customHeight="1" x14ac:dyDescent="0.25">
      <c r="A96" s="20" t="s">
        <v>167</v>
      </c>
      <c r="B96" s="3" t="s">
        <v>168</v>
      </c>
      <c r="C96" s="7" t="s">
        <v>162</v>
      </c>
      <c r="D96" s="35" t="s">
        <v>169</v>
      </c>
      <c r="E96" s="35" t="s">
        <v>22</v>
      </c>
      <c r="F96" s="22" t="s">
        <v>22</v>
      </c>
    </row>
    <row r="98" spans="1:100" s="12" customFormat="1" x14ac:dyDescent="0.25">
      <c r="A98" s="1"/>
      <c r="B98" s="36" t="s">
        <v>170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</row>
    <row r="99" spans="1:100" s="12" customFormat="1" ht="66" customHeight="1" x14ac:dyDescent="0.25">
      <c r="A99" s="47" t="s">
        <v>171</v>
      </c>
      <c r="B99" s="47"/>
      <c r="C99" s="47"/>
      <c r="D99" s="47"/>
      <c r="E99" s="47"/>
      <c r="F99" s="47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</row>
    <row r="100" spans="1:100" s="12" customFormat="1" ht="30.75" customHeight="1" x14ac:dyDescent="0.25">
      <c r="A100" s="47" t="s">
        <v>172</v>
      </c>
      <c r="B100" s="47"/>
      <c r="C100" s="47"/>
      <c r="D100" s="47"/>
      <c r="E100" s="47"/>
      <c r="F100" s="47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</row>
    <row r="101" spans="1:100" s="12" customFormat="1" ht="55.5" customHeight="1" x14ac:dyDescent="0.25">
      <c r="A101" s="39" t="s">
        <v>173</v>
      </c>
      <c r="B101" s="39"/>
      <c r="C101" s="39"/>
      <c r="D101" s="39"/>
      <c r="E101" s="39"/>
      <c r="F101" s="39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</row>
    <row r="102" spans="1:100" s="12" customFormat="1" ht="36" customHeight="1" x14ac:dyDescent="0.25">
      <c r="A102" s="39" t="s">
        <v>174</v>
      </c>
      <c r="B102" s="39"/>
      <c r="C102" s="39"/>
      <c r="D102" s="39"/>
      <c r="E102" s="39"/>
      <c r="F102" s="39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</row>
    <row r="103" spans="1:100" s="12" customFormat="1" ht="44.25" customHeight="1" x14ac:dyDescent="0.25">
      <c r="A103" s="39" t="s">
        <v>175</v>
      </c>
      <c r="B103" s="39"/>
      <c r="C103" s="39"/>
      <c r="D103" s="39"/>
      <c r="E103" s="39"/>
      <c r="F103" s="39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</row>
  </sheetData>
  <mergeCells count="15">
    <mergeCell ref="A6:F6"/>
    <mergeCell ref="A7:F7"/>
    <mergeCell ref="A8:F8"/>
    <mergeCell ref="A9:F9"/>
    <mergeCell ref="A16:A17"/>
    <mergeCell ref="B16:B17"/>
    <mergeCell ref="D16:E16"/>
    <mergeCell ref="A101:F101"/>
    <mergeCell ref="A102:F102"/>
    <mergeCell ref="A103:F103"/>
    <mergeCell ref="D73:D77"/>
    <mergeCell ref="D78:D87"/>
    <mergeCell ref="D88:D93"/>
    <mergeCell ref="A99:F99"/>
    <mergeCell ref="A100:F100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ХЭ</vt:lpstr>
      <vt:lpstr>ХЭ!Область_печати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2020-04-01T11:05:37Z</dcterms:modified>
</cp:coreProperties>
</file>